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D:\Data collection\Transport and Communications\"/>
    </mc:Choice>
  </mc:AlternateContent>
  <xr:revisionPtr revIDLastSave="0" documentId="13_ncr:1_{4455B892-DF89-4E4F-A86D-0A6B60C9C3B6}" xr6:coauthVersionLast="36" xr6:coauthVersionMax="36" xr10:uidLastSave="{00000000-0000-0000-0000-000000000000}"/>
  <bookViews>
    <workbookView xWindow="0" yWindow="0" windowWidth="28800" windowHeight="1090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3" i="1" l="1"/>
  <c r="Y13" i="1"/>
  <c r="X13" i="1" l="1"/>
  <c r="X8" i="1"/>
  <c r="Y8" i="1" l="1"/>
  <c r="W13" i="1" l="1"/>
  <c r="W8" i="1"/>
  <c r="W4" i="1"/>
  <c r="O8" i="1" l="1"/>
  <c r="N8" i="1"/>
  <c r="O5" i="1"/>
  <c r="N5" i="1"/>
</calcChain>
</file>

<file path=xl/sharedStrings.xml><?xml version="1.0" encoding="utf-8"?>
<sst xmlns="http://schemas.openxmlformats.org/spreadsheetml/2006/main" count="183" uniqueCount="47">
  <si>
    <t>Teledensity (per 100 Population)</t>
  </si>
  <si>
    <t>International Tel. Traffic (Million Minutes)</t>
  </si>
  <si>
    <t>-</t>
  </si>
  <si>
    <t>Pager Paging Services</t>
  </si>
  <si>
    <t>Mobile Subscriber</t>
  </si>
  <si>
    <t>Postpaid</t>
  </si>
  <si>
    <t>Prepaid</t>
  </si>
  <si>
    <t>Mobile Penetration Rate</t>
  </si>
  <si>
    <t>…</t>
  </si>
  <si>
    <t>Fixed and Mobile Broadband</t>
  </si>
  <si>
    <t>Fixed Broadband</t>
  </si>
  <si>
    <t>Mobile Broadband</t>
  </si>
  <si>
    <t>Internet Penetration Rate</t>
  </si>
  <si>
    <t>Dial-Up</t>
  </si>
  <si>
    <t xml:space="preserve">      Telecommunication</t>
  </si>
  <si>
    <t>Dedicated</t>
  </si>
  <si>
    <t>Handset</t>
  </si>
  <si>
    <t xml:space="preserve">Note: </t>
  </si>
  <si>
    <t xml:space="preserve"> - '-' means Nil</t>
  </si>
  <si>
    <t xml:space="preserve"> - '…' means Not Available</t>
  </si>
  <si>
    <t>Source:  Authority for Info-Communications Technology Industry of Brunei Darussalam (AITI) and Ministry of Transport and Infocommunications</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</si>
  <si>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</si>
  <si>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</si>
  <si>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</si>
  <si>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</si>
  <si>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</si>
  <si>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</si>
  <si>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</si>
  <si>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</si>
  <si>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</si>
  <si>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</si>
  <si>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</si>
  <si>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</si>
  <si>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</si>
  <si>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</si>
  <si>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</si>
  <si>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Authority for Info-Communications Technology Industry of Brunei Darussalam (AITI), Ministry of Transport and Infocommunications</t>
  </si>
  <si>
    <t>- Fixed Lines;
- International Telephone Traffic;
- Pager Paging Services;
- Mobile Subscriber; and
- Internet Subscriber</t>
  </si>
  <si>
    <t>Telecommunication</t>
  </si>
  <si>
    <t>- Number;
- Minute;
- Per cent</t>
  </si>
  <si>
    <t>Internet Subscriber</t>
  </si>
  <si>
    <t>- Fixed Lines: The number of fixed lines refers to the total count of landline telephone connections in a specific area. These are traditional wired telephone services used for voice communication.
- International Telephone Traffic refers to the volume of phone calls made between different countries. This includes both incoming and outgoing calls.
- Pager Paging Services refer to communication services that send short messages to pagers, which are small devices used to receive and display these messages.
- A mobile subscriber (postpaid and prepaid) refers to a person who uses mobile phone services. Postpaid subscribers receive a monthly bill after using the services, while prepaid subscribers pay in advance for the services they use.
- Mobile penetration rate refers to the percentage of a population that has mobile phone subscriptions. It indicates how widespread mobile phone usage is within a specific area or country.
- An internet subscriber (fixed and mobile broadband) refers to a person or household that uses internet services. Fixed broadband includes internet access through wired connections like DSL, cable, or fiber. Mobile broadband includes internet access through wireless connections using mobile networks.
- Mobile broadband (dedicated and handset) refers to internet access provided through mobile networks. Dedicated mobile broadband uses devices like USB modems or mobile hotspots specifically for internet access. Handset mobile broadband uses smartphones or tablets for internet access directly on the device.
- Internet penetration rate refers to the percentage of a population that has access to the internet. It measures how widespread internet usage is within a specific area or country.
- Dial-up internet is a method of accessing the internet through a standard telephone line. It involves dialing a specific phone number using a modem connected to a computer, and accessing online services at relatively slow speeds compared to broadband connections.</t>
  </si>
  <si>
    <t>2000 - 2024</t>
  </si>
  <si>
    <t>16/6/2025</t>
  </si>
  <si>
    <t xml:space="preserve">Number of Fixed Lines (Thousand) </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</si>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</sst>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
    <numFmt numFmtId="165" formatCode="0.0"/>
    <numFmt numFmtId="166" formatCode="#,##0.0"/>
  </numFmts>
  <fonts count="7" x14ac:knownFonts="1">
    <font>
      <sz val="11"/>
      <color theme="1"/>
      <name val="Calibri"/>
      <family val="2"/>
      <scheme val="minor"/>
    </font>
    <font>
      <sz val="12"/>
      <name val="Arial"/>
      <family val="2"/>
    </font>
    <font>
      <b/>
      <sz val="12"/>
      <name val="Arial"/>
      <family val="2"/>
    </font>
    <font>
      <sz val="10"/>
      <name val="Arial"/>
      <family val="2"/>
    </font>
    <font>
      <sz val="12"/>
      <color theme="1"/>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5" fillId="0" borderId="0" applyNumberFormat="0" applyFill="0" applyBorder="0" applyAlignment="0" applyProtection="0"/>
  </cellStyleXfs>
  <cellXfs count="48">
    <xf numFmtId="0" fontId="0" fillId="0" borderId="0" xfId="0"/>
    <xf numFmtId="0" fontId="1" fillId="0" borderId="0" xfId="1" applyFont="1" applyFill="1"/>
    <xf numFmtId="0" fontId="1" fillId="0" borderId="0" xfId="1" applyFont="1" applyFill="1" applyBorder="1" applyAlignment="1" applyProtection="1">
      <alignment horizontal="left" vertical="center"/>
    </xf>
    <xf numFmtId="0" fontId="1" fillId="0" borderId="0" xfId="1" applyFont="1" applyFill="1" applyAlignment="1" applyProtection="1">
      <alignment vertical="center"/>
    </xf>
    <xf numFmtId="0" fontId="1" fillId="0" borderId="0" xfId="1" applyFont="1" applyFill="1" applyAlignment="1">
      <alignment vertical="center"/>
    </xf>
    <xf numFmtId="0" fontId="2" fillId="0" borderId="0" xfId="1" applyFont="1" applyFill="1"/>
    <xf numFmtId="165" fontId="1" fillId="0" borderId="0" xfId="1" applyNumberFormat="1" applyFont="1" applyFill="1"/>
    <xf numFmtId="2" fontId="1" fillId="0" borderId="0" xfId="1" applyNumberFormat="1" applyFont="1" applyFill="1"/>
    <xf numFmtId="0" fontId="2" fillId="0" borderId="1" xfId="2" applyFont="1" applyFill="1" applyBorder="1" applyAlignment="1">
      <alignment horizontal="left" vertical="center" indent="1"/>
    </xf>
    <xf numFmtId="0" fontId="2" fillId="0" borderId="1" xfId="2" applyFont="1" applyFill="1" applyBorder="1" applyAlignment="1">
      <alignment horizontal="left" vertical="center"/>
    </xf>
    <xf numFmtId="0" fontId="1" fillId="0" borderId="1" xfId="2" applyFont="1" applyFill="1" applyBorder="1" applyAlignment="1">
      <alignment horizontal="left" vertical="center" indent="1"/>
    </xf>
    <xf numFmtId="0" fontId="1" fillId="0" borderId="1" xfId="1" applyFont="1" applyFill="1" applyBorder="1" applyAlignment="1">
      <alignment horizontal="left" vertical="center" indent="1"/>
    </xf>
    <xf numFmtId="0" fontId="1" fillId="0" borderId="1" xfId="1" applyFont="1" applyFill="1" applyBorder="1" applyAlignment="1" applyProtection="1">
      <alignment horizontal="left" vertical="center" indent="1"/>
    </xf>
    <xf numFmtId="0" fontId="1" fillId="0" borderId="1" xfId="2" applyFont="1" applyFill="1" applyBorder="1" applyAlignment="1">
      <alignment horizontal="left" vertical="center" indent="2"/>
    </xf>
    <xf numFmtId="164" fontId="1" fillId="0" borderId="1" xfId="1" applyNumberFormat="1" applyFont="1" applyFill="1" applyBorder="1" applyAlignment="1">
      <alignment horizontal="right" vertical="justify"/>
    </xf>
    <xf numFmtId="37" fontId="1" fillId="0" borderId="1" xfId="1" applyNumberFormat="1" applyFont="1" applyFill="1" applyBorder="1" applyAlignment="1">
      <alignment horizontal="right" vertical="justify" indent="1"/>
    </xf>
    <xf numFmtId="37" fontId="1" fillId="0" borderId="1" xfId="1" applyNumberFormat="1" applyFont="1" applyFill="1" applyBorder="1" applyAlignment="1">
      <alignment horizontal="right" vertical="justify"/>
    </xf>
    <xf numFmtId="37" fontId="1" fillId="0" borderId="1" xfId="1" applyNumberFormat="1" applyFont="1" applyFill="1" applyBorder="1" applyAlignment="1" applyProtection="1">
      <alignment horizontal="right" vertical="justify"/>
    </xf>
    <xf numFmtId="166" fontId="1" fillId="0" borderId="1" xfId="1" applyNumberFormat="1" applyFont="1" applyFill="1" applyBorder="1" applyAlignment="1">
      <alignment horizontal="right" vertical="justify"/>
    </xf>
    <xf numFmtId="164" fontId="1" fillId="0" borderId="1" xfId="1" applyNumberFormat="1" applyFont="1" applyFill="1" applyBorder="1" applyAlignment="1" applyProtection="1">
      <alignment horizontal="right" vertical="justify"/>
    </xf>
    <xf numFmtId="0" fontId="1" fillId="0" borderId="1" xfId="2" applyFont="1" applyFill="1" applyBorder="1" applyAlignment="1">
      <alignment horizontal="left" vertical="center" indent="3"/>
    </xf>
    <xf numFmtId="0" fontId="1" fillId="0" borderId="0" xfId="1" applyFont="1" applyFill="1" applyBorder="1" applyAlignment="1">
      <alignment horizontal="left" vertical="center" indent="1"/>
    </xf>
    <xf numFmtId="37" fontId="1" fillId="0" borderId="0" xfId="1" applyNumberFormat="1" applyFont="1" applyFill="1" applyBorder="1" applyAlignment="1">
      <alignment horizontal="right" vertical="justify"/>
    </xf>
    <xf numFmtId="0" fontId="1" fillId="0" borderId="0" xfId="1" applyFont="1" applyFill="1" applyBorder="1" applyAlignment="1">
      <alignment horizontal="left" vertical="center"/>
    </xf>
    <xf numFmtId="166" fontId="4" fillId="0" borderId="1" xfId="1" applyNumberFormat="1" applyFont="1" applyFill="1" applyBorder="1" applyAlignment="1">
      <alignment horizontal="right" vertical="top"/>
    </xf>
    <xf numFmtId="3" fontId="4" fillId="2" borderId="1" xfId="1" applyNumberFormat="1" applyFont="1" applyFill="1" applyBorder="1" applyAlignment="1">
      <alignment horizontal="right" vertical="top"/>
    </xf>
    <xf numFmtId="166" fontId="4" fillId="2" borderId="1" xfId="1" applyNumberFormat="1" applyFont="1" applyFill="1" applyBorder="1" applyAlignment="1">
      <alignment horizontal="right" vertical="top"/>
    </xf>
    <xf numFmtId="3" fontId="1" fillId="2" borderId="1" xfId="1" applyNumberFormat="1" applyFont="1" applyFill="1" applyBorder="1" applyAlignment="1">
      <alignment horizontal="right" vertical="top"/>
    </xf>
    <xf numFmtId="3" fontId="1" fillId="2" borderId="1" xfId="1" applyNumberFormat="1" applyFont="1" applyFill="1" applyBorder="1" applyAlignment="1" applyProtection="1">
      <alignment horizontal="right" vertical="top"/>
    </xf>
    <xf numFmtId="166" fontId="1" fillId="2" borderId="1" xfId="1" applyNumberFormat="1" applyFont="1" applyFill="1" applyBorder="1" applyAlignment="1">
      <alignment vertical="top"/>
    </xf>
    <xf numFmtId="166" fontId="1" fillId="2" borderId="1" xfId="1" applyNumberFormat="1" applyFont="1" applyFill="1" applyBorder="1" applyAlignment="1" applyProtection="1">
      <alignment horizontal="right" vertical="top"/>
    </xf>
    <xf numFmtId="37" fontId="1" fillId="2" borderId="1" xfId="1" applyNumberFormat="1" applyFont="1" applyFill="1" applyBorder="1" applyAlignment="1" applyProtection="1">
      <alignment horizontal="right" vertical="justify"/>
    </xf>
    <xf numFmtId="0" fontId="2" fillId="0" borderId="1" xfId="1" applyFont="1" applyFill="1" applyBorder="1" applyAlignment="1" applyProtection="1">
      <alignment horizontal="center" vertical="justify"/>
    </xf>
    <xf numFmtId="0" fontId="2" fillId="0" borderId="0" xfId="1" applyFont="1" applyFill="1" applyAlignment="1" applyProtection="1">
      <alignment horizontal="center" vertical="center"/>
    </xf>
    <xf numFmtId="165" fontId="1" fillId="0" borderId="1" xfId="1" applyNumberFormat="1" applyFont="1" applyFill="1" applyBorder="1" applyAlignment="1" applyProtection="1">
      <alignment vertical="center"/>
    </xf>
    <xf numFmtId="0" fontId="4" fillId="0" borderId="1" xfId="0" applyFont="1" applyFill="1" applyBorder="1" applyAlignment="1">
      <alignment vertical="top"/>
    </xf>
    <xf numFmtId="0" fontId="4" fillId="0" borderId="1" xfId="0" applyFont="1" applyFill="1" applyBorder="1" applyAlignment="1">
      <alignment vertical="top" wrapText="1"/>
    </xf>
    <xf numFmtId="0" fontId="4" fillId="0" borderId="0" xfId="0" applyFont="1" applyFill="1"/>
    <xf numFmtId="0" fontId="4" fillId="0" borderId="1" xfId="0" applyFont="1" applyFill="1" applyBorder="1" applyAlignment="1">
      <alignment wrapText="1"/>
    </xf>
    <xf numFmtId="0" fontId="4"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6" fillId="0" borderId="1" xfId="3" applyFont="1" applyFill="1" applyBorder="1" applyAlignment="1">
      <alignment vertical="top" wrapText="1"/>
    </xf>
    <xf numFmtId="0" fontId="4"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quotePrefix="1" applyFont="1" applyFill="1" applyBorder="1" applyAlignment="1">
      <alignment horizontal="justify" vertical="top" wrapText="1"/>
    </xf>
    <xf numFmtId="165" fontId="1" fillId="0" borderId="0" xfId="1" applyNumberFormat="1" applyFont="1" applyFill="1" applyAlignment="1" applyProtection="1">
      <alignment vertical="center"/>
    </xf>
    <xf numFmtId="0" fontId="2" fillId="0" borderId="0" xfId="1" applyFont="1" applyFill="1" applyAlignment="1" applyProtection="1">
      <alignment horizontal="center" vertical="center"/>
    </xf>
  </cellXfs>
  <cellStyles count="4">
    <cellStyle name="Hyperlink" xfId="3" builtinId="8"/>
    <cellStyle name="Normal" xfId="0" builtinId="0"/>
    <cellStyle name="Normal 2 2 2" xfId="2" xr:uid="{00000000-0005-0000-0000-000001000000}"/>
    <cellStyle name="Normal_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8F8A-61D1-467C-9EB6-643ADE154F7E}">
  <dimension ref="B2:C13"/>
  <sheetViews>
    <sheetView zoomScale="70" zoomScaleNormal="70" workbookViewId="0">
      <selection activeCell="C13" sqref="C13"/>
    </sheetView>
  </sheetViews>
  <sheetFormatPr defaultColWidth="8.7109375" defaultRowHeight="15" x14ac:dyDescent="0.2"/>
  <cols>
    <col min="1" max="1" width="4.140625" style="37" customWidth="1"/>
    <col min="2" max="2" width="52.7109375" style="37" customWidth="1"/>
    <col min="3" max="3" width="176.85546875" style="37" customWidth="1"/>
    <col min="4" max="16384" width="8.7109375" style="37"/>
  </cols>
  <sheetData>
    <row r="2" spans="2:3" x14ac:dyDescent="0.2">
      <c r="B2" s="35" t="s">
        <v>21</v>
      </c>
      <c r="C2" s="36" t="s">
        <v>38</v>
      </c>
    </row>
    <row r="3" spans="2:3" ht="363" customHeight="1" x14ac:dyDescent="0.2">
      <c r="B3" s="35" t="s">
        <v>22</v>
      </c>
      <c r="C3" s="45" t="s">
        <v>41</v>
      </c>
    </row>
    <row r="4" spans="2:3" ht="30" x14ac:dyDescent="0.2">
      <c r="B4" s="35" t="s">
        <v>23</v>
      </c>
      <c r="C4" s="38" t="s">
        <v>24</v>
      </c>
    </row>
    <row r="5" spans="2:3" ht="57.6" customHeight="1" x14ac:dyDescent="0.2">
      <c r="B5" s="35" t="s">
        <v>25</v>
      </c>
      <c r="C5" s="39" t="s">
        <v>39</v>
      </c>
    </row>
    <row r="6" spans="2:3" ht="90" customHeight="1" x14ac:dyDescent="0.2">
      <c r="B6" s="35" t="s">
        <v>26</v>
      </c>
      <c r="C6" s="40" t="s">
        <v>37</v>
      </c>
    </row>
    <row r="7" spans="2:3" ht="30" x14ac:dyDescent="0.2">
      <c r="B7" s="35" t="s">
        <v>27</v>
      </c>
      <c r="C7" s="39" t="s">
        <v>28</v>
      </c>
    </row>
    <row r="8" spans="2:3" ht="30" customHeight="1" x14ac:dyDescent="0.2">
      <c r="B8" s="35" t="s">
        <v>29</v>
      </c>
      <c r="C8" s="41" t="s">
        <v>36</v>
      </c>
    </row>
    <row r="9" spans="2:3" ht="30" customHeight="1" x14ac:dyDescent="0.2">
      <c r="B9" s="35" t="s">
        <v>30</v>
      </c>
      <c r="C9" s="36" t="s">
        <v>42</v>
      </c>
    </row>
    <row r="10" spans="2:3" ht="30" x14ac:dyDescent="0.2">
      <c r="B10" s="35" t="s">
        <v>31</v>
      </c>
      <c r="C10" s="42" t="s">
        <v>45</v>
      </c>
    </row>
    <row r="11" spans="2:3" ht="30" x14ac:dyDescent="0.2">
      <c r="B11" s="35" t="s">
        <v>32</v>
      </c>
      <c r="C11" s="36" t="s">
        <v>33</v>
      </c>
    </row>
    <row r="12" spans="2:3" ht="30" x14ac:dyDescent="0.2">
      <c r="B12" s="35" t="s">
        <v>34</v>
      </c>
      <c r="C12" s="42" t="s">
        <v>46</v>
      </c>
    </row>
    <row r="13" spans="2:3" ht="33" customHeight="1" x14ac:dyDescent="0.2">
      <c r="B13" s="43" t="s">
        <v>35</v>
      </c>
      <c r="C13" s="44" t="s">
        <v>43</v>
      </c>
    </row>
  </sheetData>
  <hyperlinks>
    <hyperlink ref="C10" r:id="rId1" xr:uid="{1EFF3483-0160-4367-B5D7-5EDF6A90B6A8}"/>
    <hyperlink ref="C12" r:id="rId2" xr:uid="{BABE93D8-3150-416C-AE50-42644671D9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80"/>
  <sheetViews>
    <sheetView tabSelected="1" zoomScale="80" zoomScaleNormal="80" workbookViewId="0">
      <pane xSplit="1" ySplit="3" topLeftCell="K4" activePane="bottomRight" state="frozen"/>
      <selection pane="topRight" activeCell="B1" sqref="B1"/>
      <selection pane="bottomLeft" activeCell="A4" sqref="A4"/>
      <selection pane="bottomRight" activeCell="Z22" sqref="Z22"/>
    </sheetView>
  </sheetViews>
  <sheetFormatPr defaultColWidth="12.5703125" defaultRowHeight="15" x14ac:dyDescent="0.2"/>
  <cols>
    <col min="1" max="1" width="55.7109375" style="1" customWidth="1"/>
    <col min="2" max="26" width="14.28515625" style="1" customWidth="1"/>
    <col min="27" max="27" width="5.7109375" style="1" customWidth="1"/>
    <col min="28" max="29" width="9.5703125" style="1" bestFit="1" customWidth="1"/>
    <col min="30" max="30" width="5.7109375" style="1" customWidth="1"/>
    <col min="31" max="31" width="8.7109375" style="1" customWidth="1"/>
    <col min="32" max="33" width="10" style="1" customWidth="1"/>
    <col min="34" max="43" width="5.7109375" style="1" customWidth="1"/>
    <col min="44" max="44" width="8.42578125" style="1" customWidth="1"/>
    <col min="45" max="54" width="5.7109375" style="1" customWidth="1"/>
    <col min="55" max="16384" width="12.5703125" style="1"/>
  </cols>
  <sheetData>
    <row r="1" spans="1:46" ht="17.25" customHeight="1" x14ac:dyDescent="0.2">
      <c r="A1" s="47" t="s">
        <v>14</v>
      </c>
      <c r="B1" s="47"/>
      <c r="C1" s="47"/>
      <c r="D1" s="47"/>
      <c r="E1" s="47"/>
      <c r="F1" s="47"/>
      <c r="G1" s="47"/>
      <c r="H1" s="47"/>
      <c r="I1" s="47"/>
      <c r="J1" s="47"/>
      <c r="K1" s="47"/>
      <c r="L1" s="47"/>
      <c r="M1" s="47"/>
      <c r="N1" s="47"/>
      <c r="O1" s="47"/>
      <c r="P1" s="47"/>
      <c r="Q1" s="47"/>
      <c r="R1" s="47"/>
      <c r="S1" s="47"/>
      <c r="T1" s="47"/>
      <c r="U1" s="47"/>
      <c r="V1" s="47"/>
      <c r="W1" s="47"/>
      <c r="X1" s="33"/>
    </row>
    <row r="2" spans="1:46" ht="17.25" customHeight="1" x14ac:dyDescent="0.2">
      <c r="A2" s="2"/>
      <c r="B2" s="3"/>
      <c r="C2" s="3"/>
      <c r="D2" s="3"/>
      <c r="E2" s="3"/>
      <c r="F2" s="3"/>
      <c r="G2" s="3"/>
      <c r="H2" s="3"/>
      <c r="I2" s="3"/>
      <c r="J2" s="3"/>
      <c r="K2" s="3"/>
      <c r="L2" s="3"/>
      <c r="M2" s="3"/>
      <c r="N2" s="3"/>
      <c r="O2" s="3"/>
      <c r="P2" s="3"/>
      <c r="Q2" s="3"/>
      <c r="R2" s="3"/>
      <c r="S2" s="3"/>
      <c r="T2" s="3"/>
      <c r="U2" s="3"/>
      <c r="V2" s="3"/>
      <c r="W2" s="3"/>
      <c r="X2" s="3"/>
      <c r="Y2" s="3"/>
      <c r="Z2" s="3"/>
    </row>
    <row r="3" spans="1:46" s="4" customFormat="1" ht="17.25" customHeight="1" x14ac:dyDescent="0.25">
      <c r="A3" s="8"/>
      <c r="B3" s="32">
        <v>2000</v>
      </c>
      <c r="C3" s="32">
        <v>2001</v>
      </c>
      <c r="D3" s="32">
        <v>2002</v>
      </c>
      <c r="E3" s="32">
        <v>2003</v>
      </c>
      <c r="F3" s="32">
        <v>2004</v>
      </c>
      <c r="G3" s="32">
        <v>2005</v>
      </c>
      <c r="H3" s="32">
        <v>2006</v>
      </c>
      <c r="I3" s="32">
        <v>2007</v>
      </c>
      <c r="J3" s="32">
        <v>2008</v>
      </c>
      <c r="K3" s="32">
        <v>2009</v>
      </c>
      <c r="L3" s="32">
        <v>2010</v>
      </c>
      <c r="M3" s="32">
        <v>2011</v>
      </c>
      <c r="N3" s="32">
        <v>2012</v>
      </c>
      <c r="O3" s="32">
        <v>2013</v>
      </c>
      <c r="P3" s="32">
        <v>2014</v>
      </c>
      <c r="Q3" s="32">
        <v>2015</v>
      </c>
      <c r="R3" s="32">
        <v>2016</v>
      </c>
      <c r="S3" s="32">
        <v>2017</v>
      </c>
      <c r="T3" s="32">
        <v>2018</v>
      </c>
      <c r="U3" s="32">
        <v>2019</v>
      </c>
      <c r="V3" s="32">
        <v>2020</v>
      </c>
      <c r="W3" s="32">
        <v>2021</v>
      </c>
      <c r="X3" s="32">
        <v>2022</v>
      </c>
      <c r="Y3" s="32">
        <v>2023</v>
      </c>
      <c r="Z3" s="32">
        <v>2024</v>
      </c>
    </row>
    <row r="4" spans="1:46" ht="17.25" customHeight="1" x14ac:dyDescent="0.25">
      <c r="A4" s="9" t="s">
        <v>44</v>
      </c>
      <c r="B4" s="14">
        <v>83.5</v>
      </c>
      <c r="C4" s="14">
        <v>82.6</v>
      </c>
      <c r="D4" s="14">
        <v>81.2</v>
      </c>
      <c r="E4" s="14">
        <v>81.900000000000006</v>
      </c>
      <c r="F4" s="14">
        <v>83.1</v>
      </c>
      <c r="G4" s="14">
        <v>83.9</v>
      </c>
      <c r="H4" s="14">
        <v>80.2</v>
      </c>
      <c r="I4" s="14">
        <v>79.599999999999994</v>
      </c>
      <c r="J4" s="14">
        <v>80.8</v>
      </c>
      <c r="K4" s="14">
        <v>80.5</v>
      </c>
      <c r="L4" s="14">
        <v>79.900000000000006</v>
      </c>
      <c r="M4" s="14">
        <v>79.8</v>
      </c>
      <c r="N4" s="14">
        <v>70.900000000000006</v>
      </c>
      <c r="O4" s="14">
        <v>66.8</v>
      </c>
      <c r="P4" s="14">
        <v>71.599999999999994</v>
      </c>
      <c r="Q4" s="14">
        <v>76</v>
      </c>
      <c r="R4" s="14">
        <v>74.180999999999997</v>
      </c>
      <c r="S4" s="14">
        <v>83.793999999999997</v>
      </c>
      <c r="T4" s="14">
        <v>82.587999999999994</v>
      </c>
      <c r="U4" s="14">
        <v>86.59</v>
      </c>
      <c r="V4" s="14">
        <v>103.88500000000001</v>
      </c>
      <c r="W4" s="24">
        <f>112298/1000</f>
        <v>112.298</v>
      </c>
      <c r="X4" s="24">
        <v>122.20399999999999</v>
      </c>
      <c r="Y4" s="24">
        <v>121.819</v>
      </c>
      <c r="Z4" s="24">
        <v>128.27600000000001</v>
      </c>
      <c r="AA4" s="5"/>
      <c r="AR4" s="6"/>
    </row>
    <row r="5" spans="1:46" ht="17.25" customHeight="1" x14ac:dyDescent="0.25">
      <c r="A5" s="10" t="s">
        <v>0</v>
      </c>
      <c r="B5" s="34">
        <v>25.708128078817733</v>
      </c>
      <c r="C5" s="34">
        <v>24.816430520003365</v>
      </c>
      <c r="D5" s="34">
        <v>23.875330785063216</v>
      </c>
      <c r="E5" s="34">
        <v>23.643187066974594</v>
      </c>
      <c r="F5" s="34">
        <v>23.587851263128016</v>
      </c>
      <c r="G5" s="34">
        <v>23.403068340306834</v>
      </c>
      <c r="H5" s="34">
        <v>22.002743484224968</v>
      </c>
      <c r="I5" s="14">
        <v>21.5</v>
      </c>
      <c r="J5" s="14">
        <v>21.5</v>
      </c>
      <c r="K5" s="14">
        <v>21.2</v>
      </c>
      <c r="L5" s="14">
        <v>20.7</v>
      </c>
      <c r="M5" s="14">
        <v>20.3</v>
      </c>
      <c r="N5" s="14">
        <f>70900*(100/398700)</f>
        <v>17.782794080762475</v>
      </c>
      <c r="O5" s="14">
        <f>66800*(100/403300)</f>
        <v>16.563352343168859</v>
      </c>
      <c r="P5" s="14">
        <v>17.566241413150145</v>
      </c>
      <c r="Q5" s="14">
        <v>18.428709990300678</v>
      </c>
      <c r="R5" s="14">
        <v>17.782847939873843</v>
      </c>
      <c r="S5" s="14">
        <v>19.651500938086304</v>
      </c>
      <c r="T5" s="14">
        <v>18.91617040769583</v>
      </c>
      <c r="U5" s="14">
        <v>19.199556541019955</v>
      </c>
      <c r="V5" s="14">
        <v>23.514033499320959</v>
      </c>
      <c r="W5" s="24">
        <v>25.480866319503534</v>
      </c>
      <c r="X5" s="24">
        <v>27.43691064211944</v>
      </c>
      <c r="Y5" s="24">
        <v>27.040843507214209</v>
      </c>
      <c r="Z5" s="24">
        <v>28.161580680570804</v>
      </c>
      <c r="AA5" s="5"/>
    </row>
    <row r="6" spans="1:46" ht="17.25" customHeight="1" x14ac:dyDescent="0.2">
      <c r="A6" s="9" t="s">
        <v>1</v>
      </c>
      <c r="B6" s="15" t="s">
        <v>2</v>
      </c>
      <c r="C6" s="14">
        <v>27.2</v>
      </c>
      <c r="D6" s="14">
        <v>18.2</v>
      </c>
      <c r="E6" s="14">
        <v>35.299999999999997</v>
      </c>
      <c r="F6" s="14">
        <v>35.299999999999997</v>
      </c>
      <c r="G6" s="14">
        <v>27.1</v>
      </c>
      <c r="H6" s="14">
        <v>24.5</v>
      </c>
      <c r="I6" s="14">
        <v>23.5</v>
      </c>
      <c r="J6" s="14">
        <v>20.9</v>
      </c>
      <c r="K6" s="14">
        <v>16.2</v>
      </c>
      <c r="L6" s="14">
        <v>14.6</v>
      </c>
      <c r="M6" s="14">
        <v>10.7</v>
      </c>
      <c r="N6" s="14">
        <v>6.52</v>
      </c>
      <c r="O6" s="14">
        <v>5.18</v>
      </c>
      <c r="P6" s="14">
        <v>4.8499999999999996</v>
      </c>
      <c r="Q6" s="14">
        <v>3.48</v>
      </c>
      <c r="R6" s="14">
        <v>2.66</v>
      </c>
      <c r="S6" s="14">
        <v>1.79</v>
      </c>
      <c r="T6" s="14">
        <v>1.3800000000000003</v>
      </c>
      <c r="U6" s="14">
        <v>1.23</v>
      </c>
      <c r="V6" s="14" t="s">
        <v>8</v>
      </c>
      <c r="W6" s="14" t="s">
        <v>8</v>
      </c>
      <c r="X6" s="14" t="s">
        <v>8</v>
      </c>
      <c r="Y6" s="14" t="s">
        <v>8</v>
      </c>
      <c r="Z6" s="14" t="s">
        <v>8</v>
      </c>
    </row>
    <row r="7" spans="1:46" ht="17.25" customHeight="1" x14ac:dyDescent="0.2">
      <c r="A7" s="9" t="s">
        <v>3</v>
      </c>
      <c r="B7" s="16">
        <v>15433</v>
      </c>
      <c r="C7" s="16">
        <v>10288</v>
      </c>
      <c r="D7" s="16">
        <v>7613</v>
      </c>
      <c r="E7" s="16">
        <v>5273</v>
      </c>
      <c r="F7" s="16">
        <v>4577</v>
      </c>
      <c r="G7" s="16">
        <v>4041</v>
      </c>
      <c r="H7" s="16">
        <v>3196</v>
      </c>
      <c r="I7" s="16">
        <v>2735</v>
      </c>
      <c r="J7" s="16">
        <v>2181</v>
      </c>
      <c r="K7" s="16">
        <v>2164</v>
      </c>
      <c r="L7" s="16">
        <v>2129</v>
      </c>
      <c r="M7" s="16">
        <v>1711</v>
      </c>
      <c r="N7" s="16">
        <v>1056</v>
      </c>
      <c r="O7" s="16">
        <v>248</v>
      </c>
      <c r="P7" s="16" t="s">
        <v>2</v>
      </c>
      <c r="Q7" s="16" t="s">
        <v>2</v>
      </c>
      <c r="R7" s="16" t="s">
        <v>2</v>
      </c>
      <c r="S7" s="16" t="s">
        <v>2</v>
      </c>
      <c r="T7" s="16" t="s">
        <v>2</v>
      </c>
      <c r="U7" s="16" t="s">
        <v>2</v>
      </c>
      <c r="V7" s="16" t="s">
        <v>2</v>
      </c>
      <c r="W7" s="16" t="s">
        <v>2</v>
      </c>
      <c r="X7" s="16" t="s">
        <v>2</v>
      </c>
      <c r="Y7" s="16" t="s">
        <v>2</v>
      </c>
      <c r="Z7" s="16" t="s">
        <v>2</v>
      </c>
    </row>
    <row r="8" spans="1:46" ht="17.25" customHeight="1" x14ac:dyDescent="0.2">
      <c r="A8" s="9" t="s">
        <v>4</v>
      </c>
      <c r="B8" s="16">
        <v>109769</v>
      </c>
      <c r="C8" s="16">
        <v>138674</v>
      </c>
      <c r="D8" s="16">
        <v>153594</v>
      </c>
      <c r="E8" s="16">
        <v>177372</v>
      </c>
      <c r="F8" s="16">
        <v>202495</v>
      </c>
      <c r="G8" s="16">
        <v>232900</v>
      </c>
      <c r="H8" s="16">
        <v>301630</v>
      </c>
      <c r="I8" s="16">
        <v>397013</v>
      </c>
      <c r="J8" s="16">
        <v>398857</v>
      </c>
      <c r="K8" s="16">
        <v>426323</v>
      </c>
      <c r="L8" s="16">
        <v>435104</v>
      </c>
      <c r="M8" s="16">
        <v>443161</v>
      </c>
      <c r="N8" s="16">
        <f t="shared" ref="N8:O8" si="0">N9+N10</f>
        <v>469740</v>
      </c>
      <c r="O8" s="16">
        <f t="shared" si="0"/>
        <v>468814</v>
      </c>
      <c r="P8" s="16">
        <v>465767</v>
      </c>
      <c r="Q8" s="16">
        <v>463384</v>
      </c>
      <c r="R8" s="16">
        <v>523453</v>
      </c>
      <c r="S8" s="16">
        <v>544732</v>
      </c>
      <c r="T8" s="16">
        <v>555427</v>
      </c>
      <c r="U8" s="16">
        <v>574799</v>
      </c>
      <c r="V8" s="16">
        <v>536589</v>
      </c>
      <c r="W8" s="25">
        <f t="shared" ref="W8:Y8" si="1">W9+W10</f>
        <v>603486</v>
      </c>
      <c r="X8" s="25">
        <f t="shared" ref="X8" si="2">X9+X10</f>
        <v>528723</v>
      </c>
      <c r="Y8" s="25">
        <f t="shared" si="1"/>
        <v>582919</v>
      </c>
      <c r="Z8" s="25">
        <v>546615</v>
      </c>
    </row>
    <row r="9" spans="1:46" ht="17.25" customHeight="1" x14ac:dyDescent="0.2">
      <c r="A9" s="11" t="s">
        <v>5</v>
      </c>
      <c r="B9" s="16">
        <v>38081</v>
      </c>
      <c r="C9" s="16">
        <v>31822</v>
      </c>
      <c r="D9" s="16">
        <v>29435</v>
      </c>
      <c r="E9" s="16">
        <v>28141</v>
      </c>
      <c r="F9" s="16">
        <v>27407</v>
      </c>
      <c r="G9" s="16">
        <v>33400</v>
      </c>
      <c r="H9" s="16">
        <v>47030</v>
      </c>
      <c r="I9" s="16">
        <v>53288</v>
      </c>
      <c r="J9" s="16">
        <v>54908</v>
      </c>
      <c r="K9" s="16">
        <v>56210</v>
      </c>
      <c r="L9" s="16">
        <v>62961</v>
      </c>
      <c r="M9" s="16">
        <v>65736</v>
      </c>
      <c r="N9" s="16">
        <v>72203</v>
      </c>
      <c r="O9" s="16">
        <v>72120</v>
      </c>
      <c r="P9" s="16">
        <v>77111</v>
      </c>
      <c r="Q9" s="16">
        <v>78161</v>
      </c>
      <c r="R9" s="16">
        <v>96599</v>
      </c>
      <c r="S9" s="16">
        <v>111287</v>
      </c>
      <c r="T9" s="16">
        <v>127327</v>
      </c>
      <c r="U9" s="16">
        <v>104142</v>
      </c>
      <c r="V9" s="16">
        <v>99265</v>
      </c>
      <c r="W9" s="25">
        <v>117335</v>
      </c>
      <c r="X9" s="25">
        <v>127301</v>
      </c>
      <c r="Y9" s="25">
        <v>133174</v>
      </c>
      <c r="Z9" s="25">
        <v>135885</v>
      </c>
    </row>
    <row r="10" spans="1:46" ht="17.25" customHeight="1" x14ac:dyDescent="0.2">
      <c r="A10" s="11" t="s">
        <v>6</v>
      </c>
      <c r="B10" s="16">
        <v>71688</v>
      </c>
      <c r="C10" s="16">
        <v>106852</v>
      </c>
      <c r="D10" s="16">
        <v>124159</v>
      </c>
      <c r="E10" s="16">
        <v>149231</v>
      </c>
      <c r="F10" s="16">
        <v>175088</v>
      </c>
      <c r="G10" s="16">
        <v>199500</v>
      </c>
      <c r="H10" s="16">
        <v>254600</v>
      </c>
      <c r="I10" s="16">
        <v>343725</v>
      </c>
      <c r="J10" s="16">
        <v>343949</v>
      </c>
      <c r="K10" s="16">
        <v>370113</v>
      </c>
      <c r="L10" s="16">
        <v>372143</v>
      </c>
      <c r="M10" s="16">
        <v>377425</v>
      </c>
      <c r="N10" s="16">
        <v>397537</v>
      </c>
      <c r="O10" s="16">
        <v>396694</v>
      </c>
      <c r="P10" s="16">
        <v>388656</v>
      </c>
      <c r="Q10" s="16">
        <v>385223</v>
      </c>
      <c r="R10" s="16">
        <v>426854</v>
      </c>
      <c r="S10" s="16">
        <v>433445</v>
      </c>
      <c r="T10" s="16">
        <v>428100</v>
      </c>
      <c r="U10" s="16">
        <v>470657</v>
      </c>
      <c r="V10" s="16">
        <v>437324</v>
      </c>
      <c r="W10" s="25">
        <v>486151</v>
      </c>
      <c r="X10" s="25">
        <v>401422</v>
      </c>
      <c r="Y10" s="25">
        <v>449745</v>
      </c>
      <c r="Z10" s="25">
        <v>410730</v>
      </c>
    </row>
    <row r="11" spans="1:46" ht="17.25" customHeight="1" x14ac:dyDescent="0.25">
      <c r="A11" s="12" t="s">
        <v>7</v>
      </c>
      <c r="B11" s="14">
        <v>33.795874384236448</v>
      </c>
      <c r="C11" s="14">
        <v>41.663361815144633</v>
      </c>
      <c r="D11" s="14">
        <v>45.161423110849753</v>
      </c>
      <c r="E11" s="14">
        <v>51.204387990762122</v>
      </c>
      <c r="F11" s="14">
        <v>57.478001703093952</v>
      </c>
      <c r="G11" s="14">
        <v>64.965132496513249</v>
      </c>
      <c r="H11" s="14">
        <v>82.751714677640607</v>
      </c>
      <c r="I11" s="14">
        <v>107.30081081081082</v>
      </c>
      <c r="J11" s="14">
        <v>106.36186666666667</v>
      </c>
      <c r="K11" s="14">
        <v>112.1607471717969</v>
      </c>
      <c r="L11" s="14">
        <v>112.488107549121</v>
      </c>
      <c r="M11" s="14">
        <v>112.7</v>
      </c>
      <c r="N11" s="14">
        <v>117.81790820165538</v>
      </c>
      <c r="O11" s="14">
        <v>116.24448301512523</v>
      </c>
      <c r="P11" s="14">
        <v>114.27060843964671</v>
      </c>
      <c r="Q11" s="14">
        <v>112.36275460717751</v>
      </c>
      <c r="R11" s="14">
        <v>125.45128170715341</v>
      </c>
      <c r="S11" s="14">
        <v>127.75140712945591</v>
      </c>
      <c r="T11" s="14">
        <v>127.21644525881814</v>
      </c>
      <c r="U11" s="14">
        <v>127.44988913525499</v>
      </c>
      <c r="V11" s="14">
        <v>121.45518334087822</v>
      </c>
      <c r="W11" s="26">
        <v>136.9333923283755</v>
      </c>
      <c r="X11" s="26">
        <v>118.70745397395599</v>
      </c>
      <c r="Y11" s="26">
        <v>129.3937846836848</v>
      </c>
      <c r="Z11" s="26">
        <v>120.00329308452251</v>
      </c>
      <c r="AA11" s="5"/>
      <c r="AR11" s="7"/>
      <c r="AT11" s="7"/>
    </row>
    <row r="12" spans="1:46" ht="17.25" customHeight="1" x14ac:dyDescent="0.2">
      <c r="A12" s="9" t="s">
        <v>40</v>
      </c>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46" ht="17.25" customHeight="1" x14ac:dyDescent="0.25">
      <c r="A13" s="11" t="s">
        <v>9</v>
      </c>
      <c r="B13" s="16" t="s">
        <v>8</v>
      </c>
      <c r="C13" s="16" t="s">
        <v>8</v>
      </c>
      <c r="D13" s="16" t="s">
        <v>8</v>
      </c>
      <c r="E13" s="16" t="s">
        <v>8</v>
      </c>
      <c r="F13" s="16" t="s">
        <v>8</v>
      </c>
      <c r="G13" s="16" t="s">
        <v>8</v>
      </c>
      <c r="H13" s="16" t="s">
        <v>8</v>
      </c>
      <c r="I13" s="16" t="s">
        <v>8</v>
      </c>
      <c r="J13" s="16" t="s">
        <v>8</v>
      </c>
      <c r="K13" s="16" t="s">
        <v>8</v>
      </c>
      <c r="L13" s="16" t="s">
        <v>8</v>
      </c>
      <c r="M13" s="16" t="s">
        <v>8</v>
      </c>
      <c r="N13" s="16">
        <v>402865</v>
      </c>
      <c r="O13" s="16">
        <v>400359</v>
      </c>
      <c r="P13" s="16">
        <v>417665</v>
      </c>
      <c r="Q13" s="16">
        <v>440432</v>
      </c>
      <c r="R13" s="16">
        <v>541843</v>
      </c>
      <c r="S13" s="16">
        <v>576279</v>
      </c>
      <c r="T13" s="16">
        <v>608859</v>
      </c>
      <c r="U13" s="16">
        <v>696115</v>
      </c>
      <c r="V13" s="16">
        <v>616187</v>
      </c>
      <c r="W13" s="27">
        <f t="shared" ref="W13" si="3">SUM(W14,W15)</f>
        <v>688701</v>
      </c>
      <c r="X13" s="27">
        <f t="shared" ref="X13:Z13" si="4">SUM(X14,X15)</f>
        <v>623710</v>
      </c>
      <c r="Y13" s="27">
        <f t="shared" si="4"/>
        <v>638071</v>
      </c>
      <c r="Z13" s="27">
        <f t="shared" si="4"/>
        <v>648952</v>
      </c>
      <c r="AA13" s="5"/>
    </row>
    <row r="14" spans="1:46" ht="17.25" customHeight="1" x14ac:dyDescent="0.25">
      <c r="A14" s="13" t="s">
        <v>10</v>
      </c>
      <c r="B14" s="17" t="s">
        <v>8</v>
      </c>
      <c r="C14" s="17" t="s">
        <v>8</v>
      </c>
      <c r="D14" s="17" t="s">
        <v>8</v>
      </c>
      <c r="E14" s="17" t="s">
        <v>8</v>
      </c>
      <c r="F14" s="17" t="s">
        <v>8</v>
      </c>
      <c r="G14" s="17" t="s">
        <v>8</v>
      </c>
      <c r="H14" s="17" t="s">
        <v>8</v>
      </c>
      <c r="I14" s="17" t="s">
        <v>8</v>
      </c>
      <c r="J14" s="17" t="s">
        <v>8</v>
      </c>
      <c r="K14" s="17" t="s">
        <v>8</v>
      </c>
      <c r="L14" s="17" t="s">
        <v>8</v>
      </c>
      <c r="M14" s="17" t="s">
        <v>8</v>
      </c>
      <c r="N14" s="17">
        <v>20742</v>
      </c>
      <c r="O14" s="17">
        <v>27557</v>
      </c>
      <c r="P14" s="17">
        <v>30299</v>
      </c>
      <c r="Q14" s="17">
        <v>33803</v>
      </c>
      <c r="R14" s="17">
        <v>36120</v>
      </c>
      <c r="S14" s="17">
        <v>43088</v>
      </c>
      <c r="T14" s="17">
        <v>51174</v>
      </c>
      <c r="U14" s="17">
        <v>54376</v>
      </c>
      <c r="V14" s="17">
        <v>71078</v>
      </c>
      <c r="W14" s="27">
        <v>79417</v>
      </c>
      <c r="X14" s="27">
        <v>90186</v>
      </c>
      <c r="Y14" s="27">
        <v>92764</v>
      </c>
      <c r="Z14" s="27">
        <v>97991</v>
      </c>
      <c r="AA14" s="5"/>
    </row>
    <row r="15" spans="1:46" ht="17.25" customHeight="1" x14ac:dyDescent="0.25">
      <c r="A15" s="13" t="s">
        <v>11</v>
      </c>
      <c r="B15" s="17" t="s">
        <v>8</v>
      </c>
      <c r="C15" s="17" t="s">
        <v>8</v>
      </c>
      <c r="D15" s="17" t="s">
        <v>8</v>
      </c>
      <c r="E15" s="17" t="s">
        <v>8</v>
      </c>
      <c r="F15" s="17" t="s">
        <v>8</v>
      </c>
      <c r="G15" s="17" t="s">
        <v>8</v>
      </c>
      <c r="H15" s="17" t="s">
        <v>8</v>
      </c>
      <c r="I15" s="17" t="s">
        <v>8</v>
      </c>
      <c r="J15" s="17" t="s">
        <v>8</v>
      </c>
      <c r="K15" s="17" t="s">
        <v>8</v>
      </c>
      <c r="L15" s="17" t="s">
        <v>8</v>
      </c>
      <c r="M15" s="17" t="s">
        <v>8</v>
      </c>
      <c r="N15" s="17">
        <v>378786.22730000003</v>
      </c>
      <c r="O15" s="17">
        <v>371157.87019999995</v>
      </c>
      <c r="P15" s="17">
        <v>387345.56599999999</v>
      </c>
      <c r="Q15" s="17">
        <v>406612.7452</v>
      </c>
      <c r="R15" s="17">
        <v>505723</v>
      </c>
      <c r="S15" s="17">
        <v>533191</v>
      </c>
      <c r="T15" s="17">
        <v>557685</v>
      </c>
      <c r="U15" s="17">
        <v>641739</v>
      </c>
      <c r="V15" s="17">
        <v>545109</v>
      </c>
      <c r="W15" s="28">
        <v>609284</v>
      </c>
      <c r="X15" s="28">
        <v>533524</v>
      </c>
      <c r="Y15" s="28">
        <v>545307</v>
      </c>
      <c r="Z15" s="28">
        <v>550961</v>
      </c>
      <c r="AA15" s="5"/>
    </row>
    <row r="16" spans="1:46" ht="17.25" customHeight="1" x14ac:dyDescent="0.25">
      <c r="A16" s="20" t="s">
        <v>15</v>
      </c>
      <c r="B16" s="17" t="s">
        <v>8</v>
      </c>
      <c r="C16" s="17" t="s">
        <v>8</v>
      </c>
      <c r="D16" s="17" t="s">
        <v>8</v>
      </c>
      <c r="E16" s="17" t="s">
        <v>8</v>
      </c>
      <c r="F16" s="17" t="s">
        <v>8</v>
      </c>
      <c r="G16" s="17" t="s">
        <v>8</v>
      </c>
      <c r="H16" s="17" t="s">
        <v>8</v>
      </c>
      <c r="I16" s="17" t="s">
        <v>8</v>
      </c>
      <c r="J16" s="17" t="s">
        <v>8</v>
      </c>
      <c r="K16" s="17" t="s">
        <v>8</v>
      </c>
      <c r="L16" s="17" t="s">
        <v>8</v>
      </c>
      <c r="M16" s="17" t="s">
        <v>8</v>
      </c>
      <c r="N16" s="17" t="s">
        <v>8</v>
      </c>
      <c r="O16" s="17" t="s">
        <v>8</v>
      </c>
      <c r="P16" s="17" t="s">
        <v>8</v>
      </c>
      <c r="Q16" s="17" t="s">
        <v>8</v>
      </c>
      <c r="R16" s="17" t="s">
        <v>8</v>
      </c>
      <c r="S16" s="17" t="s">
        <v>8</v>
      </c>
      <c r="T16" s="17" t="s">
        <v>8</v>
      </c>
      <c r="U16" s="17">
        <v>70447</v>
      </c>
      <c r="V16" s="17">
        <v>9857</v>
      </c>
      <c r="W16" s="31">
        <v>5828</v>
      </c>
      <c r="X16" s="31">
        <v>4810</v>
      </c>
      <c r="Y16" s="31">
        <v>4129</v>
      </c>
      <c r="Z16" s="31">
        <v>4349</v>
      </c>
      <c r="AA16" s="5"/>
      <c r="AB16" s="7"/>
      <c r="AC16" s="7"/>
      <c r="AD16" s="7"/>
      <c r="AG16" s="7"/>
      <c r="AH16" s="7"/>
      <c r="AI16" s="7"/>
      <c r="AJ16" s="7"/>
      <c r="AK16" s="7"/>
      <c r="AL16" s="7"/>
      <c r="AM16" s="7"/>
      <c r="AN16" s="7"/>
      <c r="AO16" s="7"/>
      <c r="AP16" s="7"/>
      <c r="AQ16" s="7"/>
    </row>
    <row r="17" spans="1:44" ht="17.25" customHeight="1" x14ac:dyDescent="0.25">
      <c r="A17" s="20" t="s">
        <v>16</v>
      </c>
      <c r="B17" s="17" t="s">
        <v>8</v>
      </c>
      <c r="C17" s="17" t="s">
        <v>8</v>
      </c>
      <c r="D17" s="17" t="s">
        <v>8</v>
      </c>
      <c r="E17" s="17" t="s">
        <v>8</v>
      </c>
      <c r="F17" s="17" t="s">
        <v>8</v>
      </c>
      <c r="G17" s="17" t="s">
        <v>8</v>
      </c>
      <c r="H17" s="17" t="s">
        <v>8</v>
      </c>
      <c r="I17" s="17" t="s">
        <v>8</v>
      </c>
      <c r="J17" s="17" t="s">
        <v>8</v>
      </c>
      <c r="K17" s="17" t="s">
        <v>8</v>
      </c>
      <c r="L17" s="17" t="s">
        <v>8</v>
      </c>
      <c r="M17" s="17" t="s">
        <v>8</v>
      </c>
      <c r="N17" s="17" t="s">
        <v>8</v>
      </c>
      <c r="O17" s="17" t="s">
        <v>8</v>
      </c>
      <c r="P17" s="17" t="s">
        <v>8</v>
      </c>
      <c r="Q17" s="17" t="s">
        <v>8</v>
      </c>
      <c r="R17" s="17" t="s">
        <v>8</v>
      </c>
      <c r="S17" s="17" t="s">
        <v>8</v>
      </c>
      <c r="T17" s="17" t="s">
        <v>8</v>
      </c>
      <c r="U17" s="17">
        <v>571292</v>
      </c>
      <c r="V17" s="17">
        <v>535252</v>
      </c>
      <c r="W17" s="31">
        <v>603456</v>
      </c>
      <c r="X17" s="31">
        <v>528714</v>
      </c>
      <c r="Y17" s="31">
        <v>541178</v>
      </c>
      <c r="Z17" s="31">
        <v>546612</v>
      </c>
      <c r="AA17" s="5"/>
    </row>
    <row r="18" spans="1:44" ht="17.25" customHeight="1" x14ac:dyDescent="0.25">
      <c r="A18" s="10" t="s">
        <v>12</v>
      </c>
      <c r="B18" s="18" t="s">
        <v>8</v>
      </c>
      <c r="C18" s="18" t="s">
        <v>8</v>
      </c>
      <c r="D18" s="18" t="s">
        <v>8</v>
      </c>
      <c r="E18" s="18" t="s">
        <v>8</v>
      </c>
      <c r="F18" s="18" t="s">
        <v>8</v>
      </c>
      <c r="G18" s="18" t="s">
        <v>8</v>
      </c>
      <c r="H18" s="18" t="s">
        <v>8</v>
      </c>
      <c r="I18" s="18" t="s">
        <v>8</v>
      </c>
      <c r="J18" s="18" t="s">
        <v>8</v>
      </c>
      <c r="K18" s="18" t="s">
        <v>8</v>
      </c>
      <c r="L18" s="18" t="s">
        <v>8</v>
      </c>
      <c r="M18" s="18" t="s">
        <v>8</v>
      </c>
      <c r="N18" s="18">
        <v>101.04470210684727</v>
      </c>
      <c r="O18" s="18">
        <v>99.270733994544997</v>
      </c>
      <c r="P18" s="18">
        <v>102.45450588812561</v>
      </c>
      <c r="Q18" s="18">
        <v>106.79334267701262</v>
      </c>
      <c r="R18" s="18">
        <v>129.85864792837012</v>
      </c>
      <c r="S18" s="18">
        <v>135.1498592870544</v>
      </c>
      <c r="T18" s="18">
        <v>139.45464956481905</v>
      </c>
      <c r="U18" s="18">
        <v>154.34922394678492</v>
      </c>
      <c r="V18" s="18">
        <v>139.47193300135808</v>
      </c>
      <c r="W18" s="29">
        <v>156.26901739219224</v>
      </c>
      <c r="X18" s="29">
        <v>140.03367759317467</v>
      </c>
      <c r="Y18" s="29">
        <v>141.63618201997781</v>
      </c>
      <c r="Z18" s="29">
        <v>142.4702524698134</v>
      </c>
      <c r="AA18" s="5"/>
    </row>
    <row r="19" spans="1:44" ht="17.25" customHeight="1" x14ac:dyDescent="0.25">
      <c r="A19" s="13" t="s">
        <v>10</v>
      </c>
      <c r="B19" s="17" t="s">
        <v>8</v>
      </c>
      <c r="C19" s="17" t="s">
        <v>8</v>
      </c>
      <c r="D19" s="17" t="s">
        <v>8</v>
      </c>
      <c r="E19" s="17" t="s">
        <v>8</v>
      </c>
      <c r="F19" s="17" t="s">
        <v>8</v>
      </c>
      <c r="G19" s="17" t="s">
        <v>8</v>
      </c>
      <c r="H19" s="17" t="s">
        <v>8</v>
      </c>
      <c r="I19" s="17" t="s">
        <v>8</v>
      </c>
      <c r="J19" s="17" t="s">
        <v>8</v>
      </c>
      <c r="K19" s="17" t="s">
        <v>8</v>
      </c>
      <c r="L19" s="17" t="s">
        <v>8</v>
      </c>
      <c r="M19" s="17" t="s">
        <v>8</v>
      </c>
      <c r="N19" s="19">
        <v>5.202</v>
      </c>
      <c r="O19" s="19">
        <v>6.8328787503099422</v>
      </c>
      <c r="P19" s="19">
        <v>7.4236997055937195</v>
      </c>
      <c r="Q19" s="19">
        <v>8.1966537342386037</v>
      </c>
      <c r="R19" s="19">
        <v>8.6565561669574542</v>
      </c>
      <c r="S19" s="19">
        <v>10.105065666041275</v>
      </c>
      <c r="T19" s="19">
        <v>11.72102611085662</v>
      </c>
      <c r="U19" s="19">
        <v>12.056762749445676</v>
      </c>
      <c r="V19" s="19">
        <v>16.088275237664103</v>
      </c>
      <c r="W19" s="30">
        <v>18.020035623929299</v>
      </c>
      <c r="X19" s="30">
        <v>20.248316120341268</v>
      </c>
      <c r="Y19" s="30">
        <v>20.591342952275248</v>
      </c>
      <c r="Z19" s="30">
        <v>21.512843029637761</v>
      </c>
      <c r="AA19" s="5"/>
      <c r="AR19" s="6"/>
    </row>
    <row r="20" spans="1:44" ht="17.25" customHeight="1" x14ac:dyDescent="0.2">
      <c r="A20" s="13" t="s">
        <v>11</v>
      </c>
      <c r="B20" s="17" t="s">
        <v>8</v>
      </c>
      <c r="C20" s="17" t="s">
        <v>8</v>
      </c>
      <c r="D20" s="17" t="s">
        <v>8</v>
      </c>
      <c r="E20" s="17" t="s">
        <v>8</v>
      </c>
      <c r="F20" s="17" t="s">
        <v>8</v>
      </c>
      <c r="G20" s="17" t="s">
        <v>8</v>
      </c>
      <c r="H20" s="17" t="s">
        <v>8</v>
      </c>
      <c r="I20" s="17" t="s">
        <v>8</v>
      </c>
      <c r="J20" s="17" t="s">
        <v>8</v>
      </c>
      <c r="K20" s="17" t="s">
        <v>8</v>
      </c>
      <c r="L20" s="17" t="s">
        <v>8</v>
      </c>
      <c r="M20" s="17" t="s">
        <v>8</v>
      </c>
      <c r="N20" s="19">
        <v>95</v>
      </c>
      <c r="O20" s="19">
        <v>92.030218249442086</v>
      </c>
      <c r="P20" s="19">
        <v>95.03080618253189</v>
      </c>
      <c r="Q20" s="19">
        <v>98.596688942774009</v>
      </c>
      <c r="R20" s="19">
        <v>121.20209176141266</v>
      </c>
      <c r="S20" s="19">
        <v>125.04479362101313</v>
      </c>
      <c r="T20" s="19">
        <v>127.73362345396244</v>
      </c>
      <c r="U20" s="19">
        <v>142.29246119733924</v>
      </c>
      <c r="V20" s="19">
        <v>123.38365776369398</v>
      </c>
      <c r="W20" s="30">
        <v>138.24898176826295</v>
      </c>
      <c r="X20" s="30">
        <v>119.7853614728334</v>
      </c>
      <c r="Y20" s="30">
        <v>121.04483906770255</v>
      </c>
      <c r="Z20" s="30">
        <v>120.95740944017564</v>
      </c>
    </row>
    <row r="21" spans="1:44" ht="17.25" customHeight="1" x14ac:dyDescent="0.2">
      <c r="A21" s="11" t="s">
        <v>13</v>
      </c>
      <c r="B21" s="16">
        <v>17510</v>
      </c>
      <c r="C21" s="16">
        <v>14844</v>
      </c>
      <c r="D21" s="16">
        <v>11808</v>
      </c>
      <c r="E21" s="16">
        <v>10860</v>
      </c>
      <c r="F21" s="16">
        <v>11391</v>
      </c>
      <c r="G21" s="16">
        <v>9847</v>
      </c>
      <c r="H21" s="16">
        <v>8643</v>
      </c>
      <c r="I21" s="16">
        <v>8363</v>
      </c>
      <c r="J21" s="16">
        <v>6929</v>
      </c>
      <c r="K21" s="16">
        <v>5789</v>
      </c>
      <c r="L21" s="16">
        <v>5015</v>
      </c>
      <c r="M21" s="16">
        <v>4250</v>
      </c>
      <c r="N21" s="16">
        <v>3337</v>
      </c>
      <c r="O21" s="16">
        <v>1644</v>
      </c>
      <c r="P21" s="16">
        <v>20</v>
      </c>
      <c r="Q21" s="16">
        <v>16</v>
      </c>
      <c r="R21" s="16" t="s">
        <v>2</v>
      </c>
      <c r="S21" s="16" t="s">
        <v>2</v>
      </c>
      <c r="T21" s="16" t="s">
        <v>2</v>
      </c>
      <c r="U21" s="16" t="s">
        <v>2</v>
      </c>
      <c r="V21" s="16" t="s">
        <v>2</v>
      </c>
      <c r="W21" s="16" t="s">
        <v>2</v>
      </c>
      <c r="X21" s="16" t="s">
        <v>2</v>
      </c>
      <c r="Y21" s="16" t="s">
        <v>2</v>
      </c>
      <c r="Z21" s="16" t="s">
        <v>2</v>
      </c>
    </row>
    <row r="22" spans="1:44" ht="17.25" customHeight="1" x14ac:dyDescent="0.2">
      <c r="A22" s="21"/>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44" ht="17.25" customHeight="1" x14ac:dyDescent="0.2">
      <c r="A23" s="23" t="s">
        <v>20</v>
      </c>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44" ht="17.25" customHeight="1" x14ac:dyDescent="0.2">
      <c r="A24" s="3"/>
      <c r="B24" s="3"/>
      <c r="C24" s="3"/>
      <c r="D24" s="3"/>
      <c r="E24" s="3"/>
      <c r="F24" s="3"/>
      <c r="G24" s="3"/>
      <c r="H24" s="3"/>
      <c r="I24" s="3"/>
      <c r="J24" s="3"/>
      <c r="K24" s="3"/>
      <c r="L24" s="3"/>
      <c r="M24" s="3"/>
      <c r="N24" s="3"/>
      <c r="O24" s="3"/>
      <c r="P24" s="3"/>
      <c r="Q24" s="3"/>
      <c r="R24" s="3"/>
      <c r="S24" s="3"/>
      <c r="T24" s="3"/>
      <c r="U24" s="3"/>
      <c r="V24" s="3"/>
      <c r="W24" s="3"/>
      <c r="X24" s="46"/>
      <c r="Y24" s="46"/>
      <c r="Z24" s="46"/>
    </row>
    <row r="25" spans="1:44" ht="17.25" customHeight="1" x14ac:dyDescent="0.2">
      <c r="A25" s="3" t="s">
        <v>17</v>
      </c>
      <c r="B25" s="3"/>
      <c r="C25" s="3"/>
      <c r="D25" s="3"/>
      <c r="E25" s="3"/>
      <c r="F25" s="3"/>
      <c r="G25" s="3"/>
      <c r="H25" s="3"/>
      <c r="I25" s="3"/>
      <c r="J25" s="3"/>
      <c r="K25" s="3"/>
      <c r="L25" s="3"/>
      <c r="M25" s="3"/>
      <c r="N25" s="3"/>
      <c r="O25" s="3"/>
      <c r="P25" s="3"/>
      <c r="Q25" s="3"/>
      <c r="R25" s="3"/>
      <c r="S25" s="3"/>
      <c r="T25" s="3"/>
      <c r="U25" s="3"/>
      <c r="V25" s="3"/>
      <c r="W25" s="3"/>
      <c r="X25" s="46"/>
      <c r="Y25" s="46"/>
      <c r="Z25" s="46"/>
    </row>
    <row r="26" spans="1:44" ht="17.25" customHeight="1" x14ac:dyDescent="0.2">
      <c r="A26" s="3" t="s">
        <v>18</v>
      </c>
      <c r="B26" s="3"/>
      <c r="C26" s="3"/>
      <c r="D26" s="3"/>
      <c r="E26" s="3"/>
      <c r="F26" s="3"/>
      <c r="G26" s="3"/>
      <c r="H26" s="3"/>
      <c r="I26" s="3"/>
      <c r="J26" s="3"/>
      <c r="K26" s="3"/>
      <c r="L26" s="3"/>
      <c r="M26" s="3"/>
      <c r="N26" s="3"/>
      <c r="O26" s="3"/>
      <c r="P26" s="3"/>
      <c r="Q26" s="3"/>
      <c r="R26" s="3"/>
      <c r="S26" s="3"/>
      <c r="T26" s="3"/>
      <c r="U26" s="3"/>
      <c r="V26" s="3"/>
      <c r="W26" s="3"/>
      <c r="X26" s="46"/>
      <c r="Y26" s="46"/>
      <c r="Z26" s="46"/>
    </row>
    <row r="27" spans="1:44" ht="17.25" customHeight="1" x14ac:dyDescent="0.2">
      <c r="A27" s="3" t="s">
        <v>19</v>
      </c>
      <c r="B27" s="3"/>
      <c r="C27" s="3"/>
      <c r="D27" s="3"/>
      <c r="E27" s="3"/>
      <c r="F27" s="3"/>
      <c r="G27" s="3"/>
      <c r="H27" s="3"/>
      <c r="I27" s="3"/>
      <c r="J27" s="3"/>
      <c r="K27" s="3"/>
      <c r="L27" s="3"/>
      <c r="M27" s="3"/>
      <c r="N27" s="3"/>
      <c r="O27" s="3"/>
      <c r="P27" s="3"/>
      <c r="Q27" s="3"/>
      <c r="R27" s="3"/>
      <c r="S27" s="3"/>
      <c r="T27" s="3"/>
      <c r="U27" s="3"/>
      <c r="V27" s="3"/>
      <c r="W27" s="3"/>
      <c r="X27" s="3"/>
      <c r="Y27" s="3"/>
      <c r="Z27" s="3"/>
    </row>
    <row r="28" spans="1:44" ht="17.2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44" ht="17.25" customHeight="1" x14ac:dyDescent="0.2">
      <c r="A29" s="3"/>
      <c r="B29" s="3"/>
      <c r="C29" s="3"/>
      <c r="D29" s="3"/>
      <c r="E29" s="3"/>
      <c r="F29" s="3"/>
      <c r="G29" s="3"/>
      <c r="H29" s="3"/>
      <c r="I29" s="3"/>
      <c r="J29" s="3"/>
      <c r="K29" s="3"/>
      <c r="L29" s="3"/>
      <c r="M29" s="3"/>
      <c r="N29" s="3"/>
      <c r="O29" s="3"/>
      <c r="P29" s="3"/>
      <c r="Q29" s="3"/>
      <c r="R29" s="3"/>
      <c r="S29" s="3"/>
      <c r="T29" s="3"/>
      <c r="U29" s="3"/>
      <c r="V29" s="3"/>
      <c r="W29" s="3"/>
      <c r="X29" s="46"/>
      <c r="Y29" s="46"/>
      <c r="Z29" s="46"/>
    </row>
    <row r="30" spans="1:44" ht="17.25" customHeight="1" x14ac:dyDescent="0.2">
      <c r="A30" s="3"/>
      <c r="B30" s="3"/>
      <c r="C30" s="3"/>
      <c r="D30" s="3"/>
      <c r="E30" s="3"/>
      <c r="F30" s="3"/>
      <c r="G30" s="3"/>
      <c r="H30" s="3"/>
      <c r="I30" s="3"/>
      <c r="J30" s="3"/>
      <c r="K30" s="3"/>
      <c r="L30" s="3"/>
      <c r="M30" s="3"/>
      <c r="N30" s="3"/>
      <c r="O30" s="3"/>
      <c r="P30" s="3"/>
      <c r="Q30" s="3"/>
      <c r="R30" s="3"/>
      <c r="S30" s="3"/>
      <c r="T30" s="3"/>
      <c r="U30" s="3"/>
      <c r="V30" s="3"/>
      <c r="W30" s="3"/>
      <c r="X30" s="46"/>
      <c r="Y30" s="46"/>
      <c r="Z30" s="46"/>
    </row>
    <row r="31" spans="1:44" ht="17.2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44" ht="17.2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7.2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7.2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6" spans="1:26" ht="17.2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7.2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7.2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7.2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7.2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7.2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7.2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7.2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7.2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7.2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7.2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7.2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7.2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7.2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7.2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7.2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7.2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7.2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7.2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7.2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7.2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7.2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7.2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7.2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7.2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7.2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7.2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7.2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7.2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7.2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7.2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7.2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7.2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7.2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7.2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7.2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7.2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7.2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7.2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7.2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7.2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7.2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7.2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7.2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7.2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7.2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7.2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7.2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7.2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7.2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7.2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7.2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7.2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7.2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7.2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7.2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7.2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7.2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7.2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7.2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7.2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7.2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7.2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7.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7.2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7.2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7.2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7.2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7.2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7.2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7.2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7.2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7.2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7.2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7.2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7.2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7.2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7.2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7.2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7.2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7.2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7.2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7.2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7.2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7.2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7.2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7.2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7.2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7.2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7.2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7.2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7.2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7.2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7.2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7.2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7.2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7.2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7.2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7.2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7.2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7.2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7.2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7.2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7.2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7.2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7.2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7.2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7.2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7.2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7.2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7.2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7.2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7.2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7.2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7.2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7.2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7.2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7.2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7.2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7.2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7.2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7.2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7.2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7.2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7.2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7.2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7.2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7.2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7.2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7.2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7.2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7.2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7.2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7.2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7.2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7.2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7.2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7.2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7.2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7.2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7.2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7.2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7.2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7.2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7.2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7.2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7.2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7.2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7.2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7.2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7.2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7.2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7.2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7.2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7.2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7.2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7.2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7.2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7.2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7.2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7.2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7.2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7.2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7.2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7.2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7.2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7.2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7.2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7.2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7.2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7.2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7.2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7.2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7.2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7.2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7.2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7.2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7.2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7.2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7.2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7.2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7.2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7.2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7.2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7.2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7.2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7.2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7.2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7.2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7.2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7.2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7.2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7.2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7.2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7.2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7.2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7.2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7.2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7.2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7.2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7.2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7.2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7.2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7.2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7.2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7.2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7.2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7.2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7.2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7.2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7.2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7.2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7.2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7.2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7.2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7.2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7.2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7.2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7.2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7.2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7.2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7.2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7.2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7.2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7.2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7.2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7.2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7.2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7.2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7.2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7.2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7.2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7.2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7.2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7.2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7.2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7.2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7.2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7.2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7.2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7.2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7.2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7.2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7.2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7.2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sheetData>
  <mergeCells count="1">
    <mergeCell ref="A1:W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9F8A266E-4F88-453A-8D6D-1BFDE4045E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E7ECF3-77A3-4020-A6F5-136B538D680F}">
  <ds:schemaRefs>
    <ds:schemaRef ds:uri="http://schemas.microsoft.com/office/2006/documentManagement/types"/>
    <ds:schemaRef ds:uri="http://purl.org/dc/dcmitype/"/>
    <ds:schemaRef ds:uri="3eb395c1-c26a-485a-a474-2edaaa77b21c"/>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D28FD1C3-895D-4061-B000-5EA929C982F0}">
  <ds:schemaRefs>
    <ds:schemaRef ds:uri="http://schemas.microsoft.com/sharepoint/v3/contenttype/forms"/>
  </ds:schemaRefs>
</ds:datastoreItem>
</file>

<file path=customXml/itemProps4.xml><?xml version="1.0" encoding="utf-8"?>
<ds:datastoreItem xmlns:ds="http://schemas.openxmlformats.org/officeDocument/2006/customXml" ds:itemID="{F4A89926-0112-4335-B93D-E46BF1E571A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2019-01-28T12:22:27Z</dcterms:created>
  <dcterms:modified xsi:type="dcterms:W3CDTF">2026-01-07T02:05:02Z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