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C:\Users\aqilah.hamid\Downloads\eDATA 1OCT2025\"/>
    </mc:Choice>
  </mc:AlternateContent>
  <xr:revisionPtr revIDLastSave="0" documentId="13_ncr:1_{6C7A810A-ADDB-4691-A3A8-F5CE43EA2326}" xr6:coauthVersionLast="36" xr6:coauthVersionMax="36" xr10:uidLastSave="{00000000-0000-0000-0000-000000000000}"/>
  <bookViews>
    <workbookView xWindow="0" yWindow="0" windowWidth="17055" windowHeight="6735" activeTab="1" xr2:uid="{00000000-000D-0000-FFFF-FFFF00000000}"/>
  </bookViews>
  <sheets>
    <sheet name="Metadata" sheetId="11" r:id="rId1"/>
    <sheet name="Data" sheetId="17"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Q6" i="17" l="1"/>
  <c r="Q7" i="17"/>
  <c r="E36" i="17" l="1"/>
</calcChain>
</file>

<file path=xl/sharedStrings.xml><?xml version="1.0" encoding="utf-8"?>
<sst xmlns="http://schemas.openxmlformats.org/spreadsheetml/2006/main" count="194" uniqueCount="65">
  <si>
    <t>Frequency:</t>
  </si>
  <si>
    <t>Unit of measure:</t>
  </si>
  <si>
    <t>Level of disaggregation:</t>
  </si>
  <si>
    <t>Data source:</t>
  </si>
  <si>
    <t>Availability (start &amp; end periods):</t>
  </si>
  <si>
    <t>URL for direct access to data series/ statistical table:</t>
  </si>
  <si>
    <t xml:space="preserve">Formats for download: </t>
  </si>
  <si>
    <t xml:space="preserve">URL to terms of use: </t>
  </si>
  <si>
    <t>BND Million</t>
  </si>
  <si>
    <t>-</t>
  </si>
  <si>
    <t>Title of dataset:</t>
  </si>
  <si>
    <t>Footnote:</t>
  </si>
  <si>
    <t>Direct Investment Abroad</t>
  </si>
  <si>
    <t>Direct Investment in Brunei</t>
  </si>
  <si>
    <t>Portfolio Investment Liabilities</t>
  </si>
  <si>
    <t>Other Investment Assets</t>
  </si>
  <si>
    <t>Other Investment Liabilities</t>
  </si>
  <si>
    <t>Reserve Assets</t>
  </si>
  <si>
    <t xml:space="preserve"> </t>
  </si>
  <si>
    <t>Definition / Concept:</t>
  </si>
  <si>
    <t>Financial Account</t>
  </si>
  <si>
    <t>Net Acquisition of Financial Assets</t>
  </si>
  <si>
    <t>Net Incurrence of Financial Liabilities</t>
  </si>
  <si>
    <t>Portfolio Investment Assets</t>
  </si>
  <si>
    <t>Currency and Deposits</t>
  </si>
  <si>
    <t>Banks</t>
  </si>
  <si>
    <t>Other Financial Corporations</t>
  </si>
  <si>
    <t>Other Sector</t>
  </si>
  <si>
    <t>Loans</t>
  </si>
  <si>
    <t>Trade Credit and Advances</t>
  </si>
  <si>
    <t>Other Accounts Receivable</t>
  </si>
  <si>
    <t>Monetary Authorities</t>
  </si>
  <si>
    <t>Other Sectors</t>
  </si>
  <si>
    <t>Other Accounts Payable</t>
  </si>
  <si>
    <t>Special Drawing Rights (Allocations)</t>
  </si>
  <si>
    <t>Monetary Gold</t>
  </si>
  <si>
    <t xml:space="preserve">Special Drawing Rights </t>
  </si>
  <si>
    <t>Reserve Position in the IMF</t>
  </si>
  <si>
    <t>Other Reserve Assets</t>
  </si>
  <si>
    <t>Debts Securities</t>
  </si>
  <si>
    <t>Others Claims</t>
  </si>
  <si>
    <t>Shares</t>
  </si>
  <si>
    <t>Financial Derivatives</t>
  </si>
  <si>
    <t>Note:</t>
  </si>
  <si>
    <t xml:space="preserve"> - In the financial account positive denotes increase in assets and liabilities and negative denotes decrease in assets and liabilities </t>
  </si>
  <si>
    <t xml:space="preserve">Direct Investment Abroad;
Direct Investment in Brunei;
Portfolio Investment Assets;
Portfolio Investment Liabilities;
Other Investment Assets; and
Other Investment Liabilities.
</t>
  </si>
  <si>
    <t xml:space="preserve">The Financial account records transactions that involve financial assets and liabilities and that take place between residents and nonresidents. It is compiled in accordance to the Balance of Payments Manual, Sixth Edition published by the International Monetary Fund. 
</t>
  </si>
  <si>
    <t xml:space="preserve">BND Million
</t>
  </si>
  <si>
    <t xml:space="preserve">http://www.deps.gov.bn/SitePages/eData%20library.aspx
</t>
  </si>
  <si>
    <t xml:space="preserve">xlsx
</t>
  </si>
  <si>
    <t xml:space="preserve">-
</t>
  </si>
  <si>
    <t xml:space="preserve">- 
</t>
  </si>
  <si>
    <t xml:space="preserve">Department of Econimic Planning and Statistics, Ministry of Finance and Economy.
</t>
  </si>
  <si>
    <t xml:space="preserve"> - Department of Economic Planning and Statistics, Ministry of Finance and Economy</t>
  </si>
  <si>
    <t xml:space="preserve">Source:  </t>
  </si>
  <si>
    <t xml:space="preserve"> - '0' means Below Unit </t>
  </si>
  <si>
    <t xml:space="preserve"> - '-' means Nil</t>
  </si>
  <si>
    <t xml:space="preserve"> - Total may not tally due to rounding</t>
  </si>
  <si>
    <t>Data last updated:</t>
  </si>
  <si>
    <t>…</t>
  </si>
  <si>
    <t>H1 2025</t>
  </si>
  <si>
    <t xml:space="preserve">2010 - H1 2025
</t>
  </si>
  <si>
    <t>Yearly - Financial Account</t>
  </si>
  <si>
    <t xml:space="preserve">Annual and Half Annual
</t>
  </si>
  <si>
    <t xml:space="preserve"> -  Trade credit and advance for 2019-2021 are included in Other accounts receivable due to confidentiality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</si>
</sst>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0.0_);\(#,##0.0\)"/>
    <numFmt numFmtId="165" formatCode="#,##0.0"/>
    <numFmt numFmtId="166" formatCode="_(* #,##0_);_(* \(#,##0\);_(* &quot;-&quot;??_);_(@_)"/>
    <numFmt numFmtId="167" formatCode="[$-14809]d/m/yyyy;@"/>
  </numFmts>
  <fonts count="20" x14ac:knownFonts="1">
    <font>
      <sz val="11"/>
      <color theme="1"/>
      <name val="Calibri"/>
      <family val="2"/>
      <scheme val="minor"/>
    </font>
    <font>
      <u/>
      <sz val="11"/>
      <color theme="10"/>
      <name val="Calibri"/>
      <family val="2"/>
      <scheme val="minor"/>
    </font>
    <font>
      <sz val="11"/>
      <color theme="1"/>
      <name val="Calibri"/>
      <family val="2"/>
      <scheme val="minor"/>
    </font>
    <font>
      <sz val="12"/>
      <color theme="1"/>
      <name val="Arial"/>
      <family val="2"/>
    </font>
    <font>
      <sz val="12"/>
      <name val="Arial"/>
      <family val="2"/>
    </font>
    <font>
      <b/>
      <sz val="12"/>
      <name val="Arial"/>
      <family val="2"/>
    </font>
    <font>
      <sz val="12"/>
      <color indexed="8"/>
      <name val="Arial"/>
      <family val="2"/>
    </font>
    <font>
      <i/>
      <sz val="12"/>
      <name val="Arial"/>
      <family val="2"/>
    </font>
    <font>
      <u/>
      <sz val="12"/>
      <color theme="10"/>
      <name val="Arial"/>
      <family val="2"/>
    </font>
    <font>
      <b/>
      <sz val="12"/>
      <color theme="1"/>
      <name val="Arial"/>
      <family val="2"/>
    </font>
    <font>
      <sz val="10"/>
      <name val="Arial"/>
      <family val="2"/>
    </font>
    <font>
      <b/>
      <sz val="12"/>
      <name val="Calibri"/>
      <family val="2"/>
      <scheme val="minor"/>
    </font>
    <font>
      <b/>
      <sz val="12"/>
      <color theme="1"/>
      <name val="Calibri"/>
      <family val="2"/>
      <scheme val="minor"/>
    </font>
    <font>
      <b/>
      <sz val="12"/>
      <color rgb="FF7030A0"/>
      <name val="Calibri"/>
      <family val="2"/>
      <scheme val="minor"/>
    </font>
    <font>
      <sz val="12"/>
      <name val="Calibri"/>
      <family val="2"/>
      <scheme val="minor"/>
    </font>
    <font>
      <sz val="12"/>
      <color theme="1"/>
      <name val="Calibri"/>
      <family val="2"/>
      <scheme val="minor"/>
    </font>
    <font>
      <b/>
      <sz val="12"/>
      <color theme="7" tint="-0.249977111117893"/>
      <name val="Calibri"/>
      <family val="2"/>
      <scheme val="minor"/>
    </font>
    <font>
      <sz val="12"/>
      <color theme="7" tint="-0.249977111117893"/>
      <name val="Calibri"/>
      <family val="2"/>
      <scheme val="minor"/>
    </font>
    <font>
      <i/>
      <sz val="12"/>
      <color theme="1"/>
      <name val="Arial"/>
      <family val="2"/>
    </font>
    <font>
      <b/>
      <sz val="11"/>
      <color theme="1"/>
      <name val="Arial"/>
      <family val="2"/>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6">
    <xf numFmtId="0" fontId="0" fillId="0" borderId="0"/>
    <xf numFmtId="0" fontId="1" fillId="0" borderId="0" applyNumberFormat="0" applyFill="0" applyBorder="0" applyAlignment="0" applyProtection="0"/>
    <xf numFmtId="43" fontId="2" fillId="0" borderId="0" applyFont="0" applyFill="0" applyBorder="0" applyAlignment="0" applyProtection="0"/>
    <xf numFmtId="0" fontId="10" fillId="0" borderId="0"/>
    <xf numFmtId="0" fontId="4" fillId="0" borderId="0"/>
    <xf numFmtId="0" fontId="2" fillId="0" borderId="0"/>
  </cellStyleXfs>
  <cellXfs count="69">
    <xf numFmtId="0" fontId="0" fillId="0" borderId="0" xfId="0"/>
    <xf numFmtId="0" fontId="3" fillId="0" borderId="0" xfId="0" applyFont="1"/>
    <xf numFmtId="0" fontId="3" fillId="0" borderId="0" xfId="3" applyFont="1" applyFill="1" applyBorder="1" applyAlignment="1">
      <alignment horizontal="left" vertical="center" indent="1"/>
    </xf>
    <xf numFmtId="0" fontId="3" fillId="0" borderId="0" xfId="0" applyFont="1" applyFill="1" applyBorder="1" applyAlignment="1">
      <alignment vertical="center"/>
    </xf>
    <xf numFmtId="0" fontId="3" fillId="0" borderId="0" xfId="0" applyFont="1" applyFill="1" applyAlignment="1">
      <alignment vertical="center"/>
    </xf>
    <xf numFmtId="164" fontId="7" fillId="0" borderId="0" xfId="3" quotePrefix="1" applyNumberFormat="1" applyFont="1" applyFill="1" applyAlignment="1">
      <alignment vertical="center"/>
    </xf>
    <xf numFmtId="166" fontId="4" fillId="0" borderId="0" xfId="2" applyNumberFormat="1" applyFont="1" applyFill="1" applyAlignment="1">
      <alignment vertical="center"/>
    </xf>
    <xf numFmtId="0" fontId="6" fillId="0" borderId="2" xfId="4" applyFont="1" applyFill="1" applyBorder="1" applyAlignment="1" applyProtection="1">
      <alignment vertical="center"/>
    </xf>
    <xf numFmtId="164" fontId="5" fillId="0" borderId="1" xfId="3" applyNumberFormat="1" applyFont="1" applyFill="1" applyBorder="1" applyAlignment="1">
      <alignment vertical="center"/>
    </xf>
    <xf numFmtId="3" fontId="5" fillId="0" borderId="1" xfId="3" applyNumberFormat="1" applyFont="1" applyFill="1" applyBorder="1" applyAlignment="1">
      <alignment horizontal="left" vertical="center"/>
    </xf>
    <xf numFmtId="0" fontId="11" fillId="0" borderId="0" xfId="0" applyFont="1" applyFill="1" applyBorder="1" applyAlignment="1">
      <alignment horizontal="center" vertical="center"/>
    </xf>
    <xf numFmtId="164" fontId="11" fillId="0" borderId="0" xfId="3" applyNumberFormat="1" applyFont="1" applyFill="1" applyBorder="1" applyAlignment="1">
      <alignment horizontal="right" vertical="center"/>
    </xf>
    <xf numFmtId="0" fontId="12" fillId="0" borderId="0" xfId="0" applyFont="1" applyFill="1" applyBorder="1" applyAlignment="1">
      <alignment horizontal="center" vertical="center"/>
    </xf>
    <xf numFmtId="164" fontId="13" fillId="0" borderId="0" xfId="3" applyNumberFormat="1" applyFont="1" applyFill="1" applyBorder="1" applyAlignment="1">
      <alignment horizontal="right" vertical="center"/>
    </xf>
    <xf numFmtId="3" fontId="5" fillId="0" borderId="1" xfId="0" applyNumberFormat="1" applyFont="1" applyFill="1" applyBorder="1" applyAlignment="1">
      <alignment horizontal="left" vertical="center"/>
    </xf>
    <xf numFmtId="164" fontId="11" fillId="0" borderId="0" xfId="0" applyNumberFormat="1" applyFont="1" applyFill="1" applyBorder="1" applyAlignment="1">
      <alignment horizontal="right" vertical="center"/>
    </xf>
    <xf numFmtId="164" fontId="14" fillId="0" borderId="0" xfId="3" applyNumberFormat="1" applyFont="1" applyFill="1" applyBorder="1" applyAlignment="1">
      <alignment horizontal="right" vertical="center"/>
    </xf>
    <xf numFmtId="3" fontId="4" fillId="0" borderId="1" xfId="3" applyNumberFormat="1" applyFont="1" applyFill="1" applyBorder="1" applyAlignment="1">
      <alignment horizontal="left" vertical="center" indent="1"/>
    </xf>
    <xf numFmtId="3" fontId="4" fillId="0" borderId="1" xfId="3" applyNumberFormat="1" applyFont="1" applyFill="1" applyBorder="1" applyAlignment="1">
      <alignment horizontal="left" vertical="center" indent="2"/>
    </xf>
    <xf numFmtId="3" fontId="9" fillId="0" borderId="1" xfId="3" applyNumberFormat="1" applyFont="1" applyFill="1" applyBorder="1" applyAlignment="1">
      <alignment horizontal="left" vertical="center"/>
    </xf>
    <xf numFmtId="164" fontId="15" fillId="0" borderId="0" xfId="3" applyNumberFormat="1" applyFont="1" applyFill="1" applyBorder="1" applyAlignment="1">
      <alignment horizontal="right" vertical="center"/>
    </xf>
    <xf numFmtId="164" fontId="16" fillId="0" borderId="0" xfId="3" applyNumberFormat="1" applyFont="1" applyFill="1" applyBorder="1" applyAlignment="1">
      <alignment horizontal="right" vertical="center"/>
    </xf>
    <xf numFmtId="3" fontId="3" fillId="0" borderId="1" xfId="3" applyNumberFormat="1" applyFont="1" applyFill="1" applyBorder="1" applyAlignment="1">
      <alignment horizontal="left" vertical="center" indent="1"/>
    </xf>
    <xf numFmtId="164" fontId="17" fillId="0" borderId="0" xfId="3" applyNumberFormat="1" applyFont="1" applyFill="1" applyBorder="1" applyAlignment="1">
      <alignment horizontal="right" vertical="center"/>
    </xf>
    <xf numFmtId="3" fontId="3" fillId="0" borderId="1" xfId="3" applyNumberFormat="1" applyFont="1" applyFill="1" applyBorder="1" applyAlignment="1">
      <alignment horizontal="left" vertical="center" indent="2"/>
    </xf>
    <xf numFmtId="164" fontId="14" fillId="0" borderId="0" xfId="2" applyNumberFormat="1" applyFont="1" applyFill="1" applyBorder="1" applyAlignment="1">
      <alignment horizontal="right" vertical="center"/>
    </xf>
    <xf numFmtId="164" fontId="15" fillId="0" borderId="0" xfId="2" applyNumberFormat="1" applyFont="1" applyFill="1" applyBorder="1" applyAlignment="1">
      <alignment horizontal="right" vertical="center"/>
    </xf>
    <xf numFmtId="43" fontId="14" fillId="0" borderId="0" xfId="3" applyNumberFormat="1" applyFont="1" applyFill="1" applyBorder="1" applyAlignment="1">
      <alignment horizontal="right" vertical="center"/>
    </xf>
    <xf numFmtId="164" fontId="14" fillId="0" borderId="0" xfId="0" applyNumberFormat="1" applyFont="1" applyFill="1" applyAlignment="1">
      <alignment horizontal="right" vertical="center"/>
    </xf>
    <xf numFmtId="164" fontId="14" fillId="0" borderId="0" xfId="0" applyNumberFormat="1" applyFont="1" applyFill="1" applyBorder="1" applyAlignment="1">
      <alignment horizontal="right" vertical="center"/>
    </xf>
    <xf numFmtId="3" fontId="3" fillId="0" borderId="0" xfId="3" applyNumberFormat="1" applyFont="1" applyFill="1" applyBorder="1" applyAlignment="1">
      <alignment vertical="center"/>
    </xf>
    <xf numFmtId="165" fontId="3" fillId="0" borderId="0" xfId="3" applyNumberFormat="1" applyFont="1" applyFill="1" applyBorder="1" applyAlignment="1">
      <alignment horizontal="right" vertical="center"/>
    </xf>
    <xf numFmtId="166" fontId="3" fillId="0" borderId="0" xfId="2" applyNumberFormat="1" applyFont="1" applyFill="1" applyAlignment="1">
      <alignment vertical="center"/>
    </xf>
    <xf numFmtId="0" fontId="3" fillId="0" borderId="1" xfId="0" applyFont="1" applyFill="1" applyBorder="1" applyAlignment="1">
      <alignment vertical="top"/>
    </xf>
    <xf numFmtId="0" fontId="3" fillId="0" borderId="1" xfId="0" applyFont="1" applyFill="1" applyBorder="1" applyAlignment="1">
      <alignment vertical="top" wrapText="1"/>
    </xf>
    <xf numFmtId="0" fontId="4" fillId="0" borderId="1" xfId="0" quotePrefix="1" applyFont="1" applyFill="1" applyBorder="1" applyAlignment="1">
      <alignment vertical="top" wrapText="1"/>
    </xf>
    <xf numFmtId="0" fontId="3" fillId="0" borderId="1" xfId="0" applyFont="1" applyFill="1" applyBorder="1" applyAlignment="1">
      <alignment horizontal="justify" vertical="center" wrapText="1"/>
    </xf>
    <xf numFmtId="0" fontId="3" fillId="0" borderId="1" xfId="0" applyFont="1" applyFill="1" applyBorder="1" applyAlignment="1">
      <alignment horizontal="left" vertical="top" wrapText="1"/>
    </xf>
    <xf numFmtId="0" fontId="3" fillId="0" borderId="0" xfId="3" applyFont="1" applyFill="1" applyBorder="1" applyAlignment="1">
      <alignment horizontal="left" vertical="center"/>
    </xf>
    <xf numFmtId="164" fontId="3" fillId="0" borderId="0" xfId="3" applyNumberFormat="1" applyFont="1" applyFill="1" applyBorder="1" applyAlignment="1">
      <alignment horizontal="left" vertical="center"/>
    </xf>
    <xf numFmtId="164" fontId="4" fillId="0" borderId="0" xfId="3" applyNumberFormat="1" applyFont="1" applyFill="1" applyBorder="1" applyAlignment="1">
      <alignment horizontal="left" vertical="center"/>
    </xf>
    <xf numFmtId="0" fontId="4" fillId="0" borderId="1" xfId="0" applyFont="1" applyFill="1" applyBorder="1" applyAlignment="1">
      <alignment horizontal="justify" vertical="center" wrapText="1"/>
    </xf>
    <xf numFmtId="0" fontId="3" fillId="0" borderId="1" xfId="0" applyFont="1" applyFill="1" applyBorder="1" applyAlignment="1">
      <alignment wrapText="1"/>
    </xf>
    <xf numFmtId="0" fontId="8" fillId="0" borderId="1" xfId="1" applyFont="1" applyFill="1" applyBorder="1" applyAlignment="1">
      <alignment vertical="top" wrapText="1"/>
    </xf>
    <xf numFmtId="0" fontId="3" fillId="0" borderId="1" xfId="0" quotePrefix="1" applyFont="1" applyFill="1" applyBorder="1" applyAlignment="1">
      <alignment vertical="top" wrapText="1"/>
    </xf>
    <xf numFmtId="164" fontId="3" fillId="0" borderId="0" xfId="0" applyNumberFormat="1" applyFont="1"/>
    <xf numFmtId="164" fontId="3" fillId="0" borderId="0" xfId="3" applyNumberFormat="1" applyFont="1" applyFill="1" applyBorder="1" applyAlignment="1">
      <alignment vertical="center"/>
    </xf>
    <xf numFmtId="0" fontId="18" fillId="0" borderId="0" xfId="0" applyFont="1" applyFill="1" applyAlignment="1">
      <alignment vertical="center"/>
    </xf>
    <xf numFmtId="0" fontId="18" fillId="0" borderId="0" xfId="0" applyFont="1" applyFill="1" applyAlignment="1">
      <alignment horizontal="right" vertical="center"/>
    </xf>
    <xf numFmtId="0" fontId="3" fillId="0" borderId="1" xfId="0" applyFont="1" applyBorder="1" applyAlignment="1">
      <alignment vertical="top"/>
    </xf>
    <xf numFmtId="0" fontId="3" fillId="0" borderId="0" xfId="0" applyFont="1" applyAlignment="1">
      <alignment horizontal="left"/>
    </xf>
    <xf numFmtId="165" fontId="4" fillId="0" borderId="1" xfId="3" applyNumberFormat="1" applyFont="1" applyFill="1" applyBorder="1" applyAlignment="1">
      <alignment horizontal="left" vertical="center" indent="1"/>
    </xf>
    <xf numFmtId="3" fontId="5" fillId="0" borderId="0" xfId="0" applyNumberFormat="1" applyFont="1" applyFill="1" applyBorder="1" applyAlignment="1">
      <alignment horizontal="centerContinuous" vertical="center"/>
    </xf>
    <xf numFmtId="0" fontId="3" fillId="0" borderId="0" xfId="0" applyFont="1" applyAlignment="1">
      <alignment horizontal="centerContinuous"/>
    </xf>
    <xf numFmtId="0" fontId="5" fillId="0" borderId="1" xfId="0" applyNumberFormat="1" applyFont="1" applyFill="1" applyBorder="1" applyAlignment="1">
      <alignment horizontal="center"/>
    </xf>
    <xf numFmtId="0" fontId="9" fillId="0" borderId="1" xfId="0" applyNumberFormat="1" applyFont="1" applyFill="1" applyBorder="1" applyAlignment="1">
      <alignment horizontal="center"/>
    </xf>
    <xf numFmtId="0" fontId="19" fillId="0" borderId="1" xfId="0" applyNumberFormat="1" applyFont="1" applyFill="1" applyBorder="1" applyAlignment="1">
      <alignment horizontal="center"/>
    </xf>
    <xf numFmtId="165" fontId="4" fillId="0" borderId="1" xfId="0" applyNumberFormat="1" applyFont="1" applyFill="1" applyBorder="1" applyAlignment="1">
      <alignment horizontal="right" vertical="center"/>
    </xf>
    <xf numFmtId="165" fontId="4" fillId="0" borderId="1" xfId="3" applyNumberFormat="1" applyFont="1" applyFill="1" applyBorder="1" applyAlignment="1">
      <alignment horizontal="right" vertical="center"/>
    </xf>
    <xf numFmtId="165" fontId="3" fillId="0" borderId="1" xfId="2" quotePrefix="1" applyNumberFormat="1" applyFont="1" applyFill="1" applyBorder="1" applyAlignment="1">
      <alignment horizontal="right" vertical="center"/>
    </xf>
    <xf numFmtId="165" fontId="4" fillId="0" borderId="1" xfId="3" quotePrefix="1" applyNumberFormat="1" applyFont="1" applyFill="1" applyBorder="1" applyAlignment="1">
      <alignment horizontal="right" vertical="center"/>
    </xf>
    <xf numFmtId="165" fontId="4" fillId="0" borderId="1" xfId="2" applyNumberFormat="1" applyFont="1" applyFill="1" applyBorder="1" applyAlignment="1">
      <alignment horizontal="right" vertical="center"/>
    </xf>
    <xf numFmtId="165" fontId="3" fillId="0" borderId="1" xfId="3" quotePrefix="1" applyNumberFormat="1" applyFont="1" applyFill="1" applyBorder="1" applyAlignment="1">
      <alignment horizontal="right" vertical="center"/>
    </xf>
    <xf numFmtId="165" fontId="4" fillId="0" borderId="1" xfId="0" quotePrefix="1" applyNumberFormat="1" applyFont="1" applyFill="1" applyBorder="1" applyAlignment="1">
      <alignment horizontal="right" vertical="center"/>
    </xf>
    <xf numFmtId="0" fontId="3" fillId="0" borderId="0" xfId="0" applyFont="1" applyFill="1"/>
    <xf numFmtId="0" fontId="9" fillId="0" borderId="0" xfId="0" applyFont="1" applyAlignment="1">
      <alignment horizontal="right"/>
    </xf>
    <xf numFmtId="3" fontId="5" fillId="0" borderId="0" xfId="0" applyNumberFormat="1" applyFont="1" applyFill="1" applyBorder="1" applyAlignment="1">
      <alignment horizontal="left" vertical="center"/>
    </xf>
    <xf numFmtId="167" fontId="3" fillId="0" borderId="1" xfId="0" applyNumberFormat="1" applyFont="1" applyBorder="1" applyAlignment="1">
      <alignment horizontal="left" vertical="top"/>
    </xf>
    <xf numFmtId="0" fontId="3" fillId="0" borderId="0" xfId="0" quotePrefix="1" applyFont="1" applyFill="1"/>
  </cellXfs>
  <cellStyles count="6">
    <cellStyle name="Comma" xfId="2" builtinId="3"/>
    <cellStyle name="Hyperlink" xfId="1" builtinId="8"/>
    <cellStyle name="Normal" xfId="0" builtinId="0"/>
    <cellStyle name="Normal 2" xfId="5" xr:uid="{00000000-0005-0000-0000-000003000000}"/>
    <cellStyle name="Normal 3" xfId="3" xr:uid="{00000000-0005-0000-0000-000004000000}"/>
    <cellStyle name="Normal_8" xfId="4" xr:uid="{00000000-0005-0000-0000-000005000000}"/>
  </cellStyles>
  <dxfs count="0"/>
  <tableStyles count="0" defaultTableStyle="TableStyleMedium2" defaultPivotStyle="PivotStyleLight16"/>
  <colors>
    <mruColors>
      <color rgb="FFDDF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deps.gov.bn/SitePages/eData%20library.aspx"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C13"/>
  <sheetViews>
    <sheetView zoomScale="90" zoomScaleNormal="90" zoomScaleSheetLayoutView="80" workbookViewId="0">
      <selection activeCell="C6" sqref="C6"/>
    </sheetView>
  </sheetViews>
  <sheetFormatPr defaultColWidth="8.7109375" defaultRowHeight="15" x14ac:dyDescent="0.2"/>
  <cols>
    <col min="1" max="1" width="5.5703125" style="1" customWidth="1"/>
    <col min="2" max="2" width="52.5703125" style="1" customWidth="1"/>
    <col min="3" max="3" width="97.5703125" style="1" customWidth="1"/>
    <col min="4" max="16384" width="8.7109375" style="1"/>
  </cols>
  <sheetData>
    <row r="2" spans="2:3" ht="32.1" customHeight="1" x14ac:dyDescent="0.2">
      <c r="B2" s="33" t="s">
        <v>10</v>
      </c>
      <c r="C2" s="34" t="s">
        <v>62</v>
      </c>
    </row>
    <row r="3" spans="2:3" ht="60" x14ac:dyDescent="0.2">
      <c r="B3" s="33" t="s">
        <v>19</v>
      </c>
      <c r="C3" s="41" t="s">
        <v>46</v>
      </c>
    </row>
    <row r="4" spans="2:3" ht="30" x14ac:dyDescent="0.2">
      <c r="B4" s="33" t="s">
        <v>0</v>
      </c>
      <c r="C4" s="36" t="s">
        <v>63</v>
      </c>
    </row>
    <row r="5" spans="2:3" ht="30" x14ac:dyDescent="0.2">
      <c r="B5" s="33" t="s">
        <v>1</v>
      </c>
      <c r="C5" s="42" t="s">
        <v>47</v>
      </c>
    </row>
    <row r="6" spans="2:3" ht="105" x14ac:dyDescent="0.2">
      <c r="B6" s="33" t="s">
        <v>2</v>
      </c>
      <c r="C6" s="35" t="s">
        <v>45</v>
      </c>
    </row>
    <row r="7" spans="2:3" ht="30" x14ac:dyDescent="0.2">
      <c r="B7" s="33" t="s">
        <v>11</v>
      </c>
      <c r="C7" s="35" t="s">
        <v>51</v>
      </c>
    </row>
    <row r="8" spans="2:3" ht="30" x14ac:dyDescent="0.2">
      <c r="B8" s="33" t="s">
        <v>3</v>
      </c>
      <c r="C8" s="37" t="s">
        <v>52</v>
      </c>
    </row>
    <row r="9" spans="2:3" ht="30" x14ac:dyDescent="0.2">
      <c r="B9" s="33" t="s">
        <v>4</v>
      </c>
      <c r="C9" s="34" t="s">
        <v>61</v>
      </c>
    </row>
    <row r="10" spans="2:3" ht="30" x14ac:dyDescent="0.2">
      <c r="B10" s="33" t="s">
        <v>5</v>
      </c>
      <c r="C10" s="43" t="s">
        <v>48</v>
      </c>
    </row>
    <row r="11" spans="2:3" ht="30" x14ac:dyDescent="0.2">
      <c r="B11" s="33" t="s">
        <v>6</v>
      </c>
      <c r="C11" s="34" t="s">
        <v>49</v>
      </c>
    </row>
    <row r="12" spans="2:3" ht="30" x14ac:dyDescent="0.2">
      <c r="B12" s="33" t="s">
        <v>7</v>
      </c>
      <c r="C12" s="44" t="s">
        <v>50</v>
      </c>
    </row>
    <row r="13" spans="2:3" ht="33" customHeight="1" x14ac:dyDescent="0.2">
      <c r="B13" s="49" t="s">
        <v>58</v>
      </c>
      <c r="C13" s="67">
        <v>45932</v>
      </c>
    </row>
  </sheetData>
  <hyperlinks>
    <hyperlink ref="C10" r:id="rId1" xr:uid="{00000000-0004-0000-0000-000000000000}"/>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J54"/>
  <sheetViews>
    <sheetView tabSelected="1" zoomScaleNormal="100" workbookViewId="0">
      <pane xSplit="1" topLeftCell="B1" activePane="topRight" state="frozen"/>
      <selection pane="topRight"/>
    </sheetView>
  </sheetViews>
  <sheetFormatPr defaultColWidth="9.140625" defaultRowHeight="15" x14ac:dyDescent="0.2"/>
  <cols>
    <col min="1" max="1" width="43.28515625" style="1" customWidth="1"/>
    <col min="2" max="3" width="13.7109375" style="1" customWidth="1"/>
    <col min="4" max="17" width="12.140625" style="1" customWidth="1"/>
    <col min="18" max="16384" width="9.140625" style="1"/>
  </cols>
  <sheetData>
    <row r="1" spans="1:36" ht="15.75" x14ac:dyDescent="0.2">
      <c r="A1" s="66" t="s">
        <v>62</v>
      </c>
      <c r="B1" s="52"/>
      <c r="C1" s="52"/>
      <c r="D1" s="52"/>
      <c r="E1" s="52"/>
      <c r="F1" s="52"/>
      <c r="H1" s="52"/>
      <c r="I1" s="52"/>
      <c r="J1" s="52"/>
      <c r="K1" s="52"/>
      <c r="L1" s="53"/>
      <c r="M1" s="53"/>
      <c r="N1" s="53"/>
      <c r="O1" s="53"/>
      <c r="P1" s="53"/>
      <c r="Q1" s="53"/>
    </row>
    <row r="2" spans="1:36" x14ac:dyDescent="0.2">
      <c r="A2" s="5" t="s">
        <v>18</v>
      </c>
      <c r="B2" s="5"/>
      <c r="C2" s="5"/>
      <c r="D2" s="6"/>
      <c r="E2" s="6"/>
      <c r="F2" s="6"/>
      <c r="G2" s="6"/>
      <c r="H2" s="6"/>
      <c r="I2" s="6"/>
      <c r="L2" s="45"/>
      <c r="M2" s="45"/>
      <c r="N2" s="45"/>
      <c r="O2" s="45"/>
      <c r="P2" s="45"/>
      <c r="Q2" s="45"/>
    </row>
    <row r="3" spans="1:36" ht="15.75" x14ac:dyDescent="0.25">
      <c r="D3" s="7"/>
      <c r="E3" s="7"/>
      <c r="F3" s="7"/>
      <c r="G3" s="7"/>
      <c r="H3" s="7"/>
      <c r="I3" s="7"/>
      <c r="J3" s="7"/>
      <c r="M3" s="50"/>
      <c r="Q3" s="65" t="s">
        <v>8</v>
      </c>
    </row>
    <row r="4" spans="1:36" ht="15" customHeight="1" x14ac:dyDescent="0.25">
      <c r="A4" s="8"/>
      <c r="B4" s="54">
        <v>2010</v>
      </c>
      <c r="C4" s="54">
        <v>2011</v>
      </c>
      <c r="D4" s="54">
        <v>2012</v>
      </c>
      <c r="E4" s="54">
        <v>2013</v>
      </c>
      <c r="F4" s="54">
        <v>2014</v>
      </c>
      <c r="G4" s="55">
        <v>2015</v>
      </c>
      <c r="H4" s="55">
        <v>2016</v>
      </c>
      <c r="I4" s="55">
        <v>2017</v>
      </c>
      <c r="J4" s="55">
        <v>2018</v>
      </c>
      <c r="K4" s="55">
        <v>2019</v>
      </c>
      <c r="L4" s="55">
        <v>2020</v>
      </c>
      <c r="M4" s="55">
        <v>2021</v>
      </c>
      <c r="N4" s="55">
        <v>2022</v>
      </c>
      <c r="O4" s="55">
        <v>2023</v>
      </c>
      <c r="P4" s="56">
        <v>2024</v>
      </c>
      <c r="Q4" s="56" t="s">
        <v>60</v>
      </c>
    </row>
    <row r="5" spans="1:36" ht="15.75" x14ac:dyDescent="0.2">
      <c r="A5" s="9" t="s">
        <v>20</v>
      </c>
      <c r="B5" s="57">
        <v>6661.2175929999994</v>
      </c>
      <c r="C5" s="57">
        <v>4932.9659787500004</v>
      </c>
      <c r="D5" s="57">
        <v>3407.595601</v>
      </c>
      <c r="E5" s="58">
        <v>3394.7413065000005</v>
      </c>
      <c r="F5" s="58">
        <v>5112.6067867488</v>
      </c>
      <c r="G5" s="58">
        <v>6235.318791324923</v>
      </c>
      <c r="H5" s="58">
        <v>8821.8392878245486</v>
      </c>
      <c r="I5" s="58">
        <v>1983.5584841048203</v>
      </c>
      <c r="J5" s="58">
        <v>94.590000000000032</v>
      </c>
      <c r="K5" s="58">
        <v>-552.6125727120002</v>
      </c>
      <c r="L5" s="58">
        <v>363.76992465601961</v>
      </c>
      <c r="M5" s="58">
        <v>-160.45049195494147</v>
      </c>
      <c r="N5" s="58">
        <v>3290.7144994647683</v>
      </c>
      <c r="O5" s="58">
        <v>2473.4468658291134</v>
      </c>
      <c r="P5" s="58">
        <v>2406.217344290802</v>
      </c>
      <c r="Q5" s="58">
        <v>1240.0187958323024</v>
      </c>
      <c r="R5" s="11"/>
      <c r="S5" s="10"/>
      <c r="T5" s="11"/>
      <c r="U5" s="11"/>
      <c r="V5" s="11"/>
      <c r="W5" s="11"/>
      <c r="X5" s="11"/>
      <c r="Y5" s="12"/>
      <c r="Z5" s="13"/>
      <c r="AA5" s="13"/>
      <c r="AB5" s="13"/>
      <c r="AC5" s="13"/>
      <c r="AD5" s="11"/>
      <c r="AE5" s="12"/>
      <c r="AF5" s="13"/>
      <c r="AG5" s="13"/>
      <c r="AH5" s="13"/>
      <c r="AI5" s="13"/>
      <c r="AJ5" s="11"/>
    </row>
    <row r="6" spans="1:36" ht="15.75" x14ac:dyDescent="0.2">
      <c r="A6" s="14" t="s">
        <v>21</v>
      </c>
      <c r="B6" s="57">
        <v>7553.4805929999993</v>
      </c>
      <c r="C6" s="57">
        <v>5765.5649787500006</v>
      </c>
      <c r="D6" s="57">
        <v>4340.0656010000002</v>
      </c>
      <c r="E6" s="57">
        <v>3862.7003065000004</v>
      </c>
      <c r="F6" s="57">
        <v>6271.1587867487997</v>
      </c>
      <c r="G6" s="57">
        <v>5880.0084738949226</v>
      </c>
      <c r="H6" s="57">
        <v>8350.5343674468295</v>
      </c>
      <c r="I6" s="57">
        <v>2795.0446997713871</v>
      </c>
      <c r="J6" s="57">
        <v>998.79</v>
      </c>
      <c r="K6" s="57">
        <v>2292.5</v>
      </c>
      <c r="L6" s="57">
        <v>918.67134870818631</v>
      </c>
      <c r="M6" s="57">
        <v>-26.1022305322915</v>
      </c>
      <c r="N6" s="57">
        <v>1825.2128666690392</v>
      </c>
      <c r="O6" s="57">
        <v>1477.3886102540132</v>
      </c>
      <c r="P6" s="57">
        <v>2586.535620850625</v>
      </c>
      <c r="Q6" s="57">
        <f>Q10+Q12</f>
        <v>521.67034616289789</v>
      </c>
      <c r="R6" s="15"/>
      <c r="S6" s="15"/>
      <c r="T6" s="15"/>
      <c r="U6" s="15"/>
      <c r="V6" s="15"/>
      <c r="W6" s="15"/>
      <c r="X6" s="15"/>
      <c r="Y6" s="15"/>
      <c r="Z6" s="15"/>
      <c r="AA6" s="15"/>
      <c r="AB6" s="15"/>
      <c r="AC6" s="15"/>
      <c r="AD6" s="15"/>
      <c r="AE6" s="15"/>
      <c r="AF6" s="15"/>
      <c r="AG6" s="15"/>
      <c r="AH6" s="15"/>
      <c r="AI6" s="15"/>
      <c r="AJ6" s="15"/>
    </row>
    <row r="7" spans="1:36" ht="15.75" x14ac:dyDescent="0.2">
      <c r="A7" s="14" t="s">
        <v>22</v>
      </c>
      <c r="B7" s="57">
        <v>892.26300000000003</v>
      </c>
      <c r="C7" s="57">
        <v>832.59900000000005</v>
      </c>
      <c r="D7" s="57">
        <v>932.47</v>
      </c>
      <c r="E7" s="57">
        <v>467.959</v>
      </c>
      <c r="F7" s="57">
        <v>1158.5519999999999</v>
      </c>
      <c r="G7" s="57">
        <v>-355.31031743</v>
      </c>
      <c r="H7" s="57">
        <v>-471.30492037771853</v>
      </c>
      <c r="I7" s="57">
        <v>811.48621566656675</v>
      </c>
      <c r="J7" s="57">
        <v>904.19999999999993</v>
      </c>
      <c r="K7" s="57">
        <v>2845.1125727120002</v>
      </c>
      <c r="L7" s="57">
        <v>554.9014240521667</v>
      </c>
      <c r="M7" s="57">
        <v>134.34826142264995</v>
      </c>
      <c r="N7" s="57">
        <v>-1465.5016327957292</v>
      </c>
      <c r="O7" s="57">
        <v>-996.05825557510025</v>
      </c>
      <c r="P7" s="57">
        <v>180.31827655982306</v>
      </c>
      <c r="Q7" s="57">
        <f>Q9+Q11+Q22</f>
        <v>-718.3484496694</v>
      </c>
      <c r="R7" s="15"/>
      <c r="S7" s="15"/>
      <c r="T7" s="15"/>
      <c r="U7" s="15"/>
      <c r="V7" s="15"/>
      <c r="W7" s="15"/>
      <c r="X7" s="15"/>
      <c r="Y7" s="15"/>
      <c r="Z7" s="15"/>
      <c r="AA7" s="15"/>
      <c r="AB7" s="15"/>
      <c r="AC7" s="15"/>
      <c r="AD7" s="15"/>
      <c r="AE7" s="15"/>
      <c r="AF7" s="15"/>
      <c r="AG7" s="15"/>
      <c r="AH7" s="15"/>
      <c r="AI7" s="15"/>
      <c r="AJ7" s="15"/>
    </row>
    <row r="8" spans="1:36" ht="15.75" x14ac:dyDescent="0.2">
      <c r="A8" s="14" t="s">
        <v>12</v>
      </c>
      <c r="B8" s="59" t="s">
        <v>59</v>
      </c>
      <c r="C8" s="59" t="s">
        <v>59</v>
      </c>
      <c r="D8" s="59" t="s">
        <v>59</v>
      </c>
      <c r="E8" s="59" t="s">
        <v>59</v>
      </c>
      <c r="F8" s="59" t="s">
        <v>59</v>
      </c>
      <c r="G8" s="59" t="s">
        <v>59</v>
      </c>
      <c r="H8" s="59" t="s">
        <v>59</v>
      </c>
      <c r="I8" s="59" t="s">
        <v>59</v>
      </c>
      <c r="J8" s="59" t="s">
        <v>59</v>
      </c>
      <c r="K8" s="59" t="s">
        <v>59</v>
      </c>
      <c r="L8" s="59" t="s">
        <v>59</v>
      </c>
      <c r="M8" s="59" t="s">
        <v>59</v>
      </c>
      <c r="N8" s="59" t="s">
        <v>59</v>
      </c>
      <c r="O8" s="59" t="s">
        <v>59</v>
      </c>
      <c r="P8" s="59" t="s">
        <v>59</v>
      </c>
      <c r="Q8" s="59" t="s">
        <v>59</v>
      </c>
    </row>
    <row r="9" spans="1:36" ht="15.75" x14ac:dyDescent="0.2">
      <c r="A9" s="14" t="s">
        <v>13</v>
      </c>
      <c r="B9" s="57">
        <v>655.47</v>
      </c>
      <c r="C9" s="57">
        <v>869.42500000000007</v>
      </c>
      <c r="D9" s="57">
        <v>1080.7570000000001</v>
      </c>
      <c r="E9" s="57">
        <v>970.5</v>
      </c>
      <c r="F9" s="58">
        <v>719.5</v>
      </c>
      <c r="G9" s="57">
        <v>238.19499999999999</v>
      </c>
      <c r="H9" s="57">
        <v>-206.70699999999999</v>
      </c>
      <c r="I9" s="57">
        <v>635.327</v>
      </c>
      <c r="J9" s="57">
        <v>697.8</v>
      </c>
      <c r="K9" s="57">
        <v>511</v>
      </c>
      <c r="L9" s="57">
        <v>796.67750158000001</v>
      </c>
      <c r="M9" s="57">
        <v>275.14364225999998</v>
      </c>
      <c r="N9" s="57">
        <v>-403.2292934799998</v>
      </c>
      <c r="O9" s="57">
        <v>-68.551999999999964</v>
      </c>
      <c r="P9" s="57">
        <v>34.525005400000197</v>
      </c>
      <c r="Q9" s="57">
        <v>283.1424222</v>
      </c>
      <c r="R9" s="15"/>
      <c r="S9" s="16"/>
      <c r="T9" s="15"/>
      <c r="U9" s="15"/>
      <c r="V9" s="15"/>
      <c r="W9" s="15"/>
      <c r="X9" s="15"/>
      <c r="Y9" s="16"/>
      <c r="Z9" s="15"/>
      <c r="AA9" s="15"/>
      <c r="AB9" s="15"/>
      <c r="AC9" s="15"/>
      <c r="AD9" s="15"/>
      <c r="AE9" s="16"/>
      <c r="AF9" s="15"/>
      <c r="AG9" s="15"/>
      <c r="AH9" s="15"/>
      <c r="AI9" s="15"/>
      <c r="AJ9" s="15"/>
    </row>
    <row r="10" spans="1:36" ht="15.75" x14ac:dyDescent="0.2">
      <c r="A10" s="14" t="s">
        <v>23</v>
      </c>
      <c r="B10" s="57">
        <v>1200.7465930000001</v>
      </c>
      <c r="C10" s="57">
        <v>203.75097874999992</v>
      </c>
      <c r="D10" s="57">
        <v>709.59760100000005</v>
      </c>
      <c r="E10" s="57">
        <v>575.20000000000005</v>
      </c>
      <c r="F10" s="58">
        <v>1001.391</v>
      </c>
      <c r="G10" s="57">
        <v>442.44600000000003</v>
      </c>
      <c r="H10" s="57">
        <v>861.96799999999996</v>
      </c>
      <c r="I10" s="57">
        <v>-88.388000000000005</v>
      </c>
      <c r="J10" s="57">
        <v>-1941.6</v>
      </c>
      <c r="K10" s="57">
        <v>1907.9</v>
      </c>
      <c r="L10" s="57">
        <v>1647.2270384674357</v>
      </c>
      <c r="M10" s="57">
        <v>-318.67655043066952</v>
      </c>
      <c r="N10" s="57">
        <v>628.71694361321886</v>
      </c>
      <c r="O10" s="57">
        <v>-363.77564093252801</v>
      </c>
      <c r="P10" s="57">
        <v>975.41099626717266</v>
      </c>
      <c r="Q10" s="57">
        <v>-34.899444415343829</v>
      </c>
      <c r="R10" s="15"/>
      <c r="S10" s="16"/>
      <c r="T10" s="15"/>
      <c r="U10" s="15"/>
      <c r="V10" s="15"/>
      <c r="W10" s="15"/>
      <c r="X10" s="15"/>
      <c r="Y10" s="16"/>
      <c r="Z10" s="15"/>
      <c r="AA10" s="15"/>
      <c r="AB10" s="15"/>
      <c r="AC10" s="15"/>
      <c r="AD10" s="15"/>
      <c r="AE10" s="16"/>
      <c r="AF10" s="15"/>
      <c r="AG10" s="15"/>
      <c r="AH10" s="15"/>
      <c r="AI10" s="15"/>
      <c r="AJ10" s="15"/>
    </row>
    <row r="11" spans="1:36" ht="15.75" x14ac:dyDescent="0.2">
      <c r="A11" s="14" t="s">
        <v>14</v>
      </c>
      <c r="B11" s="59" t="s">
        <v>59</v>
      </c>
      <c r="C11" s="59" t="s">
        <v>59</v>
      </c>
      <c r="D11" s="59" t="s">
        <v>59</v>
      </c>
      <c r="E11" s="59" t="s">
        <v>59</v>
      </c>
      <c r="F11" s="59" t="s">
        <v>59</v>
      </c>
      <c r="G11" s="59" t="s">
        <v>59</v>
      </c>
      <c r="H11" s="59" t="s">
        <v>59</v>
      </c>
      <c r="I11" s="59" t="s">
        <v>59</v>
      </c>
      <c r="J11" s="59" t="s">
        <v>59</v>
      </c>
      <c r="K11" s="59" t="s">
        <v>59</v>
      </c>
      <c r="L11" s="59" t="s">
        <v>59</v>
      </c>
      <c r="M11" s="59" t="s">
        <v>59</v>
      </c>
      <c r="N11" s="59" t="s">
        <v>59</v>
      </c>
      <c r="O11" s="59" t="s">
        <v>59</v>
      </c>
      <c r="P11" s="59" t="s">
        <v>59</v>
      </c>
      <c r="Q11" s="59">
        <v>0</v>
      </c>
    </row>
    <row r="12" spans="1:36" ht="15.75" x14ac:dyDescent="0.2">
      <c r="A12" s="9" t="s">
        <v>15</v>
      </c>
      <c r="B12" s="57">
        <v>6352.7339999999995</v>
      </c>
      <c r="C12" s="57">
        <v>5561.8140000000003</v>
      </c>
      <c r="D12" s="57">
        <v>3630.4680000000003</v>
      </c>
      <c r="E12" s="58">
        <v>3287.5</v>
      </c>
      <c r="F12" s="58">
        <v>5269.768</v>
      </c>
      <c r="G12" s="58">
        <v>5437.5619999999999</v>
      </c>
      <c r="H12" s="58">
        <v>7488.8670000000002</v>
      </c>
      <c r="I12" s="58">
        <v>2883.431</v>
      </c>
      <c r="J12" s="58">
        <v>2940.4</v>
      </c>
      <c r="K12" s="58">
        <v>384.6</v>
      </c>
      <c r="L12" s="58">
        <v>-728.55568975924939</v>
      </c>
      <c r="M12" s="58">
        <v>292.57431989837801</v>
      </c>
      <c r="N12" s="58">
        <v>1196.4959230558204</v>
      </c>
      <c r="O12" s="58">
        <v>1841.1642511865412</v>
      </c>
      <c r="P12" s="58">
        <v>1611.1246245834525</v>
      </c>
      <c r="Q12" s="58">
        <v>556.56979057824174</v>
      </c>
      <c r="R12" s="11"/>
      <c r="S12" s="16"/>
      <c r="T12" s="11"/>
      <c r="U12" s="11"/>
      <c r="V12" s="11"/>
      <c r="W12" s="11"/>
      <c r="X12" s="11"/>
      <c r="Y12" s="16"/>
      <c r="Z12" s="11"/>
      <c r="AA12" s="11"/>
      <c r="AB12" s="11"/>
      <c r="AC12" s="11"/>
      <c r="AD12" s="11"/>
      <c r="AE12" s="16"/>
      <c r="AF12" s="11"/>
      <c r="AG12" s="11"/>
      <c r="AH12" s="11"/>
      <c r="AI12" s="11"/>
      <c r="AJ12" s="11"/>
    </row>
    <row r="13" spans="1:36" ht="15" customHeight="1" x14ac:dyDescent="0.2">
      <c r="A13" s="17" t="s">
        <v>24</v>
      </c>
      <c r="B13" s="57">
        <v>1577.5350000000001</v>
      </c>
      <c r="C13" s="57">
        <v>2803.828</v>
      </c>
      <c r="D13" s="57">
        <v>-453.89199999999994</v>
      </c>
      <c r="E13" s="58">
        <v>-2819.4</v>
      </c>
      <c r="F13" s="58">
        <v>-729.54</v>
      </c>
      <c r="G13" s="58">
        <v>-574.81500000000005</v>
      </c>
      <c r="H13" s="58">
        <v>1587.681</v>
      </c>
      <c r="I13" s="58">
        <v>1665.9269999999999</v>
      </c>
      <c r="J13" s="58">
        <v>1891.7</v>
      </c>
      <c r="K13" s="58">
        <v>-1321</v>
      </c>
      <c r="L13" s="58">
        <v>-1272.4490467304724</v>
      </c>
      <c r="M13" s="58">
        <v>-589.97053854181843</v>
      </c>
      <c r="N13" s="58">
        <v>336.00390357648348</v>
      </c>
      <c r="O13" s="58">
        <v>-39.647729809680982</v>
      </c>
      <c r="P13" s="58">
        <v>-279.24901841243599</v>
      </c>
      <c r="Q13" s="58">
        <v>-614.54612533834302</v>
      </c>
      <c r="R13" s="16"/>
      <c r="S13" s="16"/>
      <c r="T13" s="16"/>
      <c r="U13" s="16"/>
      <c r="V13" s="16"/>
      <c r="W13" s="16"/>
      <c r="X13" s="16"/>
      <c r="Y13" s="16"/>
      <c r="Z13" s="16"/>
      <c r="AA13" s="16"/>
      <c r="AB13" s="16"/>
      <c r="AC13" s="16"/>
      <c r="AD13" s="16"/>
      <c r="AE13" s="16"/>
      <c r="AF13" s="16"/>
      <c r="AG13" s="16"/>
      <c r="AH13" s="16"/>
      <c r="AI13" s="16"/>
      <c r="AJ13" s="16"/>
    </row>
    <row r="14" spans="1:36" ht="15" customHeight="1" x14ac:dyDescent="0.2">
      <c r="A14" s="18" t="s">
        <v>25</v>
      </c>
      <c r="B14" s="57">
        <v>1392.307</v>
      </c>
      <c r="C14" s="57">
        <v>2814.7539999999999</v>
      </c>
      <c r="D14" s="57">
        <v>-1372.25</v>
      </c>
      <c r="E14" s="58">
        <v>-1303.3</v>
      </c>
      <c r="F14" s="58">
        <v>-1174.961</v>
      </c>
      <c r="G14" s="58">
        <v>-1784.5160000000001</v>
      </c>
      <c r="H14" s="58">
        <v>201.60300000000001</v>
      </c>
      <c r="I14" s="58">
        <v>63.308</v>
      </c>
      <c r="J14" s="58">
        <v>623.63599999999997</v>
      </c>
      <c r="K14" s="58">
        <v>-867.7</v>
      </c>
      <c r="L14" s="58">
        <v>-657.94962459897386</v>
      </c>
      <c r="M14" s="58">
        <v>-633.39414927603673</v>
      </c>
      <c r="N14" s="58">
        <v>198.38070052315013</v>
      </c>
      <c r="O14" s="58">
        <v>-590.15077992968099</v>
      </c>
      <c r="P14" s="58">
        <v>261.806859987564</v>
      </c>
      <c r="Q14" s="58">
        <v>-697.34205766167645</v>
      </c>
      <c r="R14" s="16"/>
      <c r="S14" s="16"/>
      <c r="T14" s="16"/>
      <c r="U14" s="16"/>
      <c r="V14" s="16"/>
      <c r="W14" s="16"/>
      <c r="X14" s="16"/>
      <c r="Y14" s="16"/>
      <c r="Z14" s="16"/>
      <c r="AA14" s="16"/>
      <c r="AB14" s="16"/>
      <c r="AC14" s="16"/>
      <c r="AD14" s="16"/>
      <c r="AE14" s="16"/>
      <c r="AF14" s="16"/>
      <c r="AG14" s="16"/>
      <c r="AH14" s="16"/>
      <c r="AI14" s="16"/>
      <c r="AJ14" s="16"/>
    </row>
    <row r="15" spans="1:36" ht="15.75" x14ac:dyDescent="0.2">
      <c r="A15" s="18" t="s">
        <v>26</v>
      </c>
      <c r="B15" s="57">
        <v>-12.331</v>
      </c>
      <c r="C15" s="57">
        <v>49.924999999999997</v>
      </c>
      <c r="D15" s="57">
        <v>-54.292999999999999</v>
      </c>
      <c r="E15" s="58">
        <v>5.6210000000000004</v>
      </c>
      <c r="F15" s="58">
        <v>13.458</v>
      </c>
      <c r="G15" s="58">
        <v>-169.65899999999999</v>
      </c>
      <c r="H15" s="58">
        <v>2.0659999999999998</v>
      </c>
      <c r="I15" s="58">
        <v>275.27699999999999</v>
      </c>
      <c r="J15" s="58">
        <v>20.762</v>
      </c>
      <c r="K15" s="58">
        <v>336.5</v>
      </c>
      <c r="L15" s="58">
        <v>-814.62538464999966</v>
      </c>
      <c r="M15" s="58">
        <v>-100.65899647000002</v>
      </c>
      <c r="N15" s="58">
        <v>16.214881720000008</v>
      </c>
      <c r="O15" s="58">
        <v>-29.743899880000001</v>
      </c>
      <c r="P15" s="58">
        <v>2.6879945999999983</v>
      </c>
      <c r="Q15" s="58">
        <v>-39.675083009999994</v>
      </c>
      <c r="R15" s="16"/>
      <c r="S15" s="16"/>
      <c r="T15" s="16"/>
      <c r="U15" s="16"/>
      <c r="V15" s="16"/>
      <c r="W15" s="16"/>
      <c r="X15" s="16"/>
      <c r="Y15" s="16"/>
      <c r="Z15" s="16"/>
      <c r="AA15" s="16"/>
      <c r="AB15" s="16"/>
      <c r="AC15" s="16"/>
      <c r="AD15" s="16"/>
      <c r="AE15" s="16"/>
      <c r="AF15" s="16"/>
      <c r="AG15" s="16"/>
      <c r="AH15" s="16"/>
      <c r="AI15" s="16"/>
      <c r="AJ15" s="16"/>
    </row>
    <row r="16" spans="1:36" ht="15.75" x14ac:dyDescent="0.2">
      <c r="A16" s="18" t="s">
        <v>27</v>
      </c>
      <c r="B16" s="57">
        <v>197.559</v>
      </c>
      <c r="C16" s="57">
        <v>-60.850999999999999</v>
      </c>
      <c r="D16" s="57">
        <v>972.65099999999995</v>
      </c>
      <c r="E16" s="58">
        <v>-1521.748</v>
      </c>
      <c r="F16" s="58">
        <v>431.96300000000002</v>
      </c>
      <c r="G16" s="58">
        <v>1379.3589999999999</v>
      </c>
      <c r="H16" s="58">
        <v>1384.027</v>
      </c>
      <c r="I16" s="58">
        <v>1327.3420000000001</v>
      </c>
      <c r="J16" s="58">
        <v>1247.4000000000001</v>
      </c>
      <c r="K16" s="58">
        <v>-789.8</v>
      </c>
      <c r="L16" s="58">
        <v>200.12596251850093</v>
      </c>
      <c r="M16" s="58">
        <v>144.1</v>
      </c>
      <c r="N16" s="58">
        <v>121.40832133333332</v>
      </c>
      <c r="O16" s="58">
        <v>580.24694999999997</v>
      </c>
      <c r="P16" s="58">
        <v>-543.74387300000001</v>
      </c>
      <c r="Q16" s="58">
        <v>122.47</v>
      </c>
      <c r="R16" s="16"/>
      <c r="S16" s="16"/>
      <c r="T16" s="16"/>
      <c r="U16" s="16"/>
      <c r="V16" s="16"/>
      <c r="W16" s="16"/>
      <c r="X16" s="16"/>
      <c r="Y16" s="16"/>
      <c r="Z16" s="16"/>
      <c r="AA16" s="16"/>
      <c r="AB16" s="16"/>
      <c r="AC16" s="16"/>
      <c r="AD16" s="16"/>
      <c r="AE16" s="16"/>
      <c r="AF16" s="16"/>
      <c r="AG16" s="16"/>
      <c r="AH16" s="16"/>
      <c r="AI16" s="16"/>
      <c r="AJ16" s="16"/>
    </row>
    <row r="17" spans="1:36" ht="15.75" x14ac:dyDescent="0.2">
      <c r="A17" s="17" t="s">
        <v>28</v>
      </c>
      <c r="B17" s="57">
        <v>-224.20099999999999</v>
      </c>
      <c r="C17" s="57">
        <v>353.286</v>
      </c>
      <c r="D17" s="57">
        <v>-55.74</v>
      </c>
      <c r="E17" s="58">
        <v>-67.027000000000001</v>
      </c>
      <c r="F17" s="58">
        <v>-31.927</v>
      </c>
      <c r="G17" s="58">
        <v>-32.067</v>
      </c>
      <c r="H17" s="58">
        <v>-82.664000000000001</v>
      </c>
      <c r="I17" s="58">
        <v>12.000999999999999</v>
      </c>
      <c r="J17" s="58">
        <v>91.286000000000001</v>
      </c>
      <c r="K17" s="58">
        <v>355.7</v>
      </c>
      <c r="L17" s="58">
        <v>32.908489993611383</v>
      </c>
      <c r="M17" s="58">
        <v>184.58469941794047</v>
      </c>
      <c r="N17" s="58">
        <v>28.693729220012436</v>
      </c>
      <c r="O17" s="58">
        <v>510.42781113746202</v>
      </c>
      <c r="P17" s="58">
        <v>525.01480058572179</v>
      </c>
      <c r="Q17" s="58">
        <v>517.33254148217804</v>
      </c>
      <c r="R17" s="16"/>
      <c r="S17" s="16"/>
      <c r="T17" s="16"/>
      <c r="U17" s="16"/>
      <c r="V17" s="16"/>
      <c r="W17" s="16"/>
      <c r="X17" s="16"/>
      <c r="Y17" s="16"/>
      <c r="Z17" s="16"/>
      <c r="AA17" s="16"/>
      <c r="AB17" s="16"/>
      <c r="AC17" s="16"/>
      <c r="AD17" s="16"/>
      <c r="AE17" s="16"/>
      <c r="AF17" s="16"/>
      <c r="AG17" s="16"/>
      <c r="AH17" s="16"/>
      <c r="AI17" s="16"/>
      <c r="AJ17" s="16"/>
    </row>
    <row r="18" spans="1:36" ht="15.75" x14ac:dyDescent="0.2">
      <c r="A18" s="18" t="s">
        <v>25</v>
      </c>
      <c r="B18" s="57">
        <v>-207.03399999999999</v>
      </c>
      <c r="C18" s="57">
        <v>353.286</v>
      </c>
      <c r="D18" s="57">
        <v>-55.74</v>
      </c>
      <c r="E18" s="58">
        <v>-67.027000000000001</v>
      </c>
      <c r="F18" s="58">
        <v>-43.411999999999999</v>
      </c>
      <c r="G18" s="58">
        <v>-33.436999999999998</v>
      </c>
      <c r="H18" s="58">
        <v>-70.149000000000001</v>
      </c>
      <c r="I18" s="58">
        <v>11.875</v>
      </c>
      <c r="J18" s="58">
        <v>91.313000000000002</v>
      </c>
      <c r="K18" s="58">
        <v>355.9</v>
      </c>
      <c r="L18" s="58">
        <v>31.340311533611384</v>
      </c>
      <c r="M18" s="58">
        <v>184.62476681794047</v>
      </c>
      <c r="N18" s="58">
        <v>28.675215797972434</v>
      </c>
      <c r="O18" s="58">
        <v>509.55692698440299</v>
      </c>
      <c r="P18" s="58">
        <v>519.85745933572184</v>
      </c>
      <c r="Q18" s="58">
        <v>517.93775656217804</v>
      </c>
      <c r="R18" s="16"/>
      <c r="S18" s="16"/>
      <c r="T18" s="16"/>
      <c r="U18" s="16"/>
      <c r="V18" s="16"/>
      <c r="W18" s="16"/>
      <c r="X18" s="16"/>
      <c r="Y18" s="16"/>
      <c r="Z18" s="16"/>
      <c r="AA18" s="16"/>
      <c r="AB18" s="16"/>
      <c r="AC18" s="16"/>
      <c r="AD18" s="16"/>
      <c r="AE18" s="16"/>
      <c r="AF18" s="16"/>
      <c r="AG18" s="16"/>
      <c r="AH18" s="16"/>
      <c r="AI18" s="16"/>
      <c r="AJ18" s="16"/>
    </row>
    <row r="19" spans="1:36" ht="15.75" x14ac:dyDescent="0.2">
      <c r="A19" s="18" t="s">
        <v>26</v>
      </c>
      <c r="B19" s="57">
        <v>-17.167000000000002</v>
      </c>
      <c r="C19" s="57">
        <v>0</v>
      </c>
      <c r="D19" s="57">
        <v>0</v>
      </c>
      <c r="E19" s="58">
        <v>0</v>
      </c>
      <c r="F19" s="58">
        <v>11.484999999999999</v>
      </c>
      <c r="G19" s="58">
        <v>1.375</v>
      </c>
      <c r="H19" s="58">
        <v>-12.515000000000001</v>
      </c>
      <c r="I19" s="58">
        <v>0.126</v>
      </c>
      <c r="J19" s="58">
        <v>-0.01</v>
      </c>
      <c r="K19" s="58">
        <v>-0.2</v>
      </c>
      <c r="L19" s="58">
        <v>1.5681784600000006</v>
      </c>
      <c r="M19" s="58">
        <v>-4.0067399999999705E-2</v>
      </c>
      <c r="N19" s="58">
        <v>1.8513422039999998E-2</v>
      </c>
      <c r="O19" s="58">
        <v>0.87088415305901501</v>
      </c>
      <c r="P19" s="58">
        <v>5.1573412499999991</v>
      </c>
      <c r="Q19" s="58">
        <v>-0.60521507999999891</v>
      </c>
      <c r="R19" s="16"/>
      <c r="S19" s="16"/>
      <c r="T19" s="16"/>
      <c r="U19" s="16"/>
      <c r="V19" s="16"/>
      <c r="W19" s="16"/>
      <c r="X19" s="16"/>
      <c r="Y19" s="16"/>
      <c r="Z19" s="16"/>
      <c r="AA19" s="16"/>
      <c r="AB19" s="16"/>
      <c r="AC19" s="16"/>
      <c r="AD19" s="16"/>
      <c r="AE19" s="16"/>
      <c r="AF19" s="16"/>
      <c r="AG19" s="16"/>
      <c r="AH19" s="16"/>
      <c r="AI19" s="16"/>
      <c r="AJ19" s="16"/>
    </row>
    <row r="20" spans="1:36" ht="15.75" x14ac:dyDescent="0.2">
      <c r="A20" s="17" t="s">
        <v>29</v>
      </c>
      <c r="B20" s="60" t="s">
        <v>9</v>
      </c>
      <c r="C20" s="60" t="s">
        <v>9</v>
      </c>
      <c r="D20" s="60" t="s">
        <v>9</v>
      </c>
      <c r="E20" s="60" t="s">
        <v>9</v>
      </c>
      <c r="F20" s="60" t="s">
        <v>9</v>
      </c>
      <c r="G20" s="58" t="s">
        <v>9</v>
      </c>
      <c r="H20" s="58" t="s">
        <v>9</v>
      </c>
      <c r="I20" s="58" t="s">
        <v>9</v>
      </c>
      <c r="J20" s="58" t="s">
        <v>9</v>
      </c>
      <c r="K20" s="58" t="s">
        <v>9</v>
      </c>
      <c r="L20" s="58" t="s">
        <v>9</v>
      </c>
      <c r="M20" s="58" t="s">
        <v>9</v>
      </c>
      <c r="N20" s="58">
        <v>379.4</v>
      </c>
      <c r="O20" s="58">
        <v>403.1</v>
      </c>
      <c r="P20" s="58">
        <v>390.8</v>
      </c>
      <c r="Q20" s="58">
        <v>174.29965770186365</v>
      </c>
      <c r="R20" s="16"/>
      <c r="S20" s="16"/>
      <c r="T20" s="16"/>
      <c r="U20" s="16"/>
      <c r="V20" s="16"/>
      <c r="W20" s="16"/>
      <c r="X20" s="16"/>
      <c r="Y20" s="16"/>
      <c r="Z20" s="16"/>
      <c r="AA20" s="16"/>
      <c r="AB20" s="16"/>
      <c r="AC20" s="16"/>
      <c r="AD20" s="16"/>
      <c r="AE20" s="16"/>
      <c r="AF20" s="16"/>
      <c r="AG20" s="16"/>
      <c r="AH20" s="16"/>
      <c r="AI20" s="16"/>
      <c r="AJ20" s="16"/>
    </row>
    <row r="21" spans="1:36" ht="15.75" x14ac:dyDescent="0.2">
      <c r="A21" s="51" t="s">
        <v>30</v>
      </c>
      <c r="B21" s="57">
        <v>4999.3999999999996</v>
      </c>
      <c r="C21" s="57">
        <v>2404.6999999999998</v>
      </c>
      <c r="D21" s="57">
        <v>4140.1000000000004</v>
      </c>
      <c r="E21" s="58">
        <v>6174</v>
      </c>
      <c r="F21" s="58">
        <v>6031.2349999999997</v>
      </c>
      <c r="G21" s="58">
        <v>6044.44</v>
      </c>
      <c r="H21" s="58">
        <v>5983.6</v>
      </c>
      <c r="I21" s="58">
        <v>1205.5029999999999</v>
      </c>
      <c r="J21" s="58">
        <v>957.4</v>
      </c>
      <c r="K21" s="58">
        <v>1349.9</v>
      </c>
      <c r="L21" s="58">
        <v>510.98486697761172</v>
      </c>
      <c r="M21" s="58">
        <v>697.96015902225588</v>
      </c>
      <c r="N21" s="58">
        <v>452.4</v>
      </c>
      <c r="O21" s="58">
        <v>967.3</v>
      </c>
      <c r="P21" s="58">
        <v>974.6</v>
      </c>
      <c r="Q21" s="58">
        <v>479.48371673254286</v>
      </c>
      <c r="R21" s="16"/>
      <c r="S21" s="16"/>
      <c r="T21" s="16"/>
      <c r="U21" s="16"/>
      <c r="V21" s="16"/>
      <c r="W21" s="16"/>
      <c r="X21" s="16"/>
      <c r="Y21" s="16"/>
      <c r="Z21" s="16"/>
      <c r="AA21" s="16"/>
      <c r="AB21" s="16"/>
      <c r="AC21" s="16"/>
      <c r="AD21" s="16"/>
      <c r="AE21" s="16"/>
      <c r="AF21" s="16"/>
      <c r="AG21" s="16"/>
      <c r="AH21" s="16"/>
      <c r="AI21" s="16"/>
      <c r="AJ21" s="16"/>
    </row>
    <row r="22" spans="1:36" ht="15.75" x14ac:dyDescent="0.2">
      <c r="A22" s="19" t="s">
        <v>16</v>
      </c>
      <c r="B22" s="57">
        <v>236.79300000000001</v>
      </c>
      <c r="C22" s="57">
        <v>-36.826000000000043</v>
      </c>
      <c r="D22" s="57">
        <v>-148.28700000000001</v>
      </c>
      <c r="E22" s="58">
        <v>-502.5</v>
      </c>
      <c r="F22" s="58">
        <v>439.01299999999998</v>
      </c>
      <c r="G22" s="58">
        <v>-593.50400000000002</v>
      </c>
      <c r="H22" s="58">
        <v>-264.59800000000001</v>
      </c>
      <c r="I22" s="58">
        <v>176.2</v>
      </c>
      <c r="J22" s="58">
        <v>206.4</v>
      </c>
      <c r="K22" s="58">
        <v>2334.1125727119997</v>
      </c>
      <c r="L22" s="58">
        <v>-241.77607752783337</v>
      </c>
      <c r="M22" s="58">
        <v>-140.79538083735002</v>
      </c>
      <c r="N22" s="58">
        <v>-1062.2723393157294</v>
      </c>
      <c r="O22" s="58">
        <v>-927.50625557510034</v>
      </c>
      <c r="P22" s="58">
        <v>145.79327115982278</v>
      </c>
      <c r="Q22" s="58">
        <v>-1001.4908718694001</v>
      </c>
      <c r="R22" s="11"/>
      <c r="S22" s="16"/>
      <c r="T22" s="11"/>
      <c r="U22" s="11"/>
      <c r="V22" s="11"/>
      <c r="W22" s="11"/>
      <c r="X22" s="11"/>
      <c r="Y22" s="20"/>
      <c r="Z22" s="21"/>
      <c r="AA22" s="21"/>
      <c r="AB22" s="21"/>
      <c r="AC22" s="21"/>
      <c r="AD22" s="11"/>
      <c r="AE22" s="20"/>
      <c r="AF22" s="21"/>
      <c r="AG22" s="21"/>
      <c r="AH22" s="21"/>
      <c r="AI22" s="21"/>
      <c r="AJ22" s="11"/>
    </row>
    <row r="23" spans="1:36" ht="15.75" x14ac:dyDescent="0.2">
      <c r="A23" s="22" t="s">
        <v>24</v>
      </c>
      <c r="B23" s="57">
        <v>240.559</v>
      </c>
      <c r="C23" s="57">
        <v>-157.90300000000002</v>
      </c>
      <c r="D23" s="57">
        <v>-9.8759999999999994</v>
      </c>
      <c r="E23" s="58">
        <v>-54.494</v>
      </c>
      <c r="F23" s="58">
        <v>214.196</v>
      </c>
      <c r="G23" s="58">
        <v>-258.86</v>
      </c>
      <c r="H23" s="58">
        <v>28.748999999999999</v>
      </c>
      <c r="I23" s="58">
        <v>-49.2</v>
      </c>
      <c r="J23" s="58">
        <v>42.47</v>
      </c>
      <c r="K23" s="58">
        <v>56.112572712000002</v>
      </c>
      <c r="L23" s="58">
        <v>-175.41267017686397</v>
      </c>
      <c r="M23" s="58">
        <v>-19.263556882081954</v>
      </c>
      <c r="N23" s="58">
        <v>40.72464051760398</v>
      </c>
      <c r="O23" s="58">
        <v>-3.4738298820534705</v>
      </c>
      <c r="P23" s="58">
        <v>99.617511960412003</v>
      </c>
      <c r="Q23" s="58">
        <v>-134.71577664922998</v>
      </c>
      <c r="R23" s="16"/>
      <c r="S23" s="16"/>
      <c r="T23" s="16"/>
      <c r="U23" s="16"/>
      <c r="V23" s="16"/>
      <c r="W23" s="16"/>
      <c r="X23" s="16"/>
      <c r="Y23" s="20"/>
      <c r="Z23" s="23"/>
      <c r="AA23" s="23"/>
      <c r="AB23" s="23"/>
      <c r="AC23" s="23"/>
      <c r="AD23" s="16"/>
      <c r="AE23" s="16"/>
      <c r="AF23" s="16"/>
      <c r="AG23" s="16"/>
      <c r="AH23" s="16"/>
      <c r="AI23" s="16"/>
      <c r="AJ23" s="16"/>
    </row>
    <row r="24" spans="1:36" ht="15" customHeight="1" x14ac:dyDescent="0.2">
      <c r="A24" s="24" t="s">
        <v>31</v>
      </c>
      <c r="B24" s="57">
        <v>1.2490000000000001</v>
      </c>
      <c r="C24" s="57">
        <v>-9.99</v>
      </c>
      <c r="D24" s="57">
        <v>-0.23499999999999999</v>
      </c>
      <c r="E24" s="58">
        <v>0.21199999999999999</v>
      </c>
      <c r="F24" s="61">
        <v>243.7</v>
      </c>
      <c r="G24" s="58">
        <v>-243.488</v>
      </c>
      <c r="H24" s="58">
        <v>53.179000000000002</v>
      </c>
      <c r="I24" s="58">
        <v>-53.5</v>
      </c>
      <c r="J24" s="58">
        <v>-6.0999999999999999E-2</v>
      </c>
      <c r="K24" s="58">
        <v>167.9</v>
      </c>
      <c r="L24" s="58">
        <v>-113.44292688999997</v>
      </c>
      <c r="M24" s="58">
        <v>-53.149466869999983</v>
      </c>
      <c r="N24" s="58">
        <v>0.27750710000000256</v>
      </c>
      <c r="O24" s="58">
        <v>1.8782056600000001</v>
      </c>
      <c r="P24" s="58">
        <v>147.43666009999998</v>
      </c>
      <c r="Q24" s="58">
        <v>-133.17372897999999</v>
      </c>
      <c r="R24" s="16"/>
      <c r="S24" s="25"/>
      <c r="T24" s="16"/>
      <c r="U24" s="16"/>
      <c r="V24" s="16"/>
      <c r="W24" s="16"/>
      <c r="X24" s="16"/>
      <c r="Y24" s="20"/>
      <c r="Z24" s="23"/>
      <c r="AA24" s="23"/>
      <c r="AB24" s="23"/>
      <c r="AC24" s="23"/>
      <c r="AD24" s="16"/>
      <c r="AE24" s="16"/>
      <c r="AF24" s="16"/>
      <c r="AG24" s="16"/>
      <c r="AH24" s="16"/>
      <c r="AI24" s="16"/>
      <c r="AJ24" s="16"/>
    </row>
    <row r="25" spans="1:36" ht="15" customHeight="1" x14ac:dyDescent="0.2">
      <c r="A25" s="24" t="s">
        <v>25</v>
      </c>
      <c r="B25" s="57">
        <v>239.31</v>
      </c>
      <c r="C25" s="57">
        <v>-147.91300000000001</v>
      </c>
      <c r="D25" s="57">
        <v>-9.641</v>
      </c>
      <c r="E25" s="58">
        <v>-54.706000000000003</v>
      </c>
      <c r="F25" s="61">
        <v>-29.468</v>
      </c>
      <c r="G25" s="58">
        <v>-15.372</v>
      </c>
      <c r="H25" s="58">
        <v>-24.428999999999998</v>
      </c>
      <c r="I25" s="58">
        <v>4.2</v>
      </c>
      <c r="J25" s="58">
        <v>42.531999999999996</v>
      </c>
      <c r="K25" s="58">
        <v>-111.787427288</v>
      </c>
      <c r="L25" s="58">
        <v>-61.969743286863995</v>
      </c>
      <c r="M25" s="58">
        <v>33.885909987918026</v>
      </c>
      <c r="N25" s="58">
        <v>40.447133417603979</v>
      </c>
      <c r="O25" s="58">
        <v>-5.3520355420534704</v>
      </c>
      <c r="P25" s="58">
        <v>-47.81914813958798</v>
      </c>
      <c r="Q25" s="58">
        <v>-1.5420476692300016</v>
      </c>
      <c r="R25" s="16"/>
      <c r="S25" s="25"/>
      <c r="T25" s="16"/>
      <c r="U25" s="16"/>
      <c r="V25" s="16"/>
      <c r="W25" s="16"/>
      <c r="X25" s="16"/>
      <c r="Y25" s="20"/>
      <c r="Z25" s="23"/>
      <c r="AA25" s="23"/>
      <c r="AB25" s="23"/>
      <c r="AC25" s="23"/>
      <c r="AD25" s="16"/>
      <c r="AE25" s="20"/>
      <c r="AF25" s="23"/>
      <c r="AG25" s="23"/>
      <c r="AH25" s="23"/>
      <c r="AI25" s="23"/>
      <c r="AJ25" s="16"/>
    </row>
    <row r="26" spans="1:36" ht="15.75" x14ac:dyDescent="0.2">
      <c r="A26" s="24" t="s">
        <v>26</v>
      </c>
      <c r="B26" s="57">
        <v>0</v>
      </c>
      <c r="C26" s="57">
        <v>0</v>
      </c>
      <c r="D26" s="57">
        <v>0</v>
      </c>
      <c r="E26" s="58">
        <v>0</v>
      </c>
      <c r="F26" s="58">
        <v>0</v>
      </c>
      <c r="G26" s="58">
        <v>0</v>
      </c>
      <c r="H26" s="58">
        <v>0</v>
      </c>
      <c r="I26" s="58">
        <v>0</v>
      </c>
      <c r="J26" s="58" t="s">
        <v>9</v>
      </c>
      <c r="K26" s="58" t="s">
        <v>9</v>
      </c>
      <c r="L26" s="58" t="s">
        <v>9</v>
      </c>
      <c r="M26" s="58" t="s">
        <v>9</v>
      </c>
      <c r="N26" s="58" t="s">
        <v>9</v>
      </c>
      <c r="O26" s="58" t="s">
        <v>9</v>
      </c>
      <c r="P26" s="58" t="s">
        <v>9</v>
      </c>
      <c r="Q26" s="58" t="s">
        <v>9</v>
      </c>
      <c r="R26" s="16"/>
      <c r="S26" s="16"/>
      <c r="T26" s="16"/>
      <c r="U26" s="16"/>
      <c r="V26" s="16"/>
      <c r="W26" s="16"/>
      <c r="X26" s="16"/>
      <c r="Y26" s="20"/>
      <c r="Z26" s="23"/>
      <c r="AA26" s="23"/>
      <c r="AB26" s="23"/>
      <c r="AC26" s="23"/>
      <c r="AD26" s="16"/>
      <c r="AE26" s="20"/>
      <c r="AF26" s="23"/>
      <c r="AG26" s="23"/>
      <c r="AH26" s="23"/>
      <c r="AI26" s="23"/>
      <c r="AJ26" s="16"/>
    </row>
    <row r="27" spans="1:36" ht="15.75" x14ac:dyDescent="0.2">
      <c r="A27" s="22" t="s">
        <v>28</v>
      </c>
      <c r="B27" s="57">
        <v>229.63800000000001</v>
      </c>
      <c r="C27" s="57">
        <v>114.46899999999998</v>
      </c>
      <c r="D27" s="57">
        <v>-76.337000000000003</v>
      </c>
      <c r="E27" s="58">
        <v>-256.47199999999998</v>
      </c>
      <c r="F27" s="58">
        <v>198.92099999999999</v>
      </c>
      <c r="G27" s="58">
        <v>-194.59200000000001</v>
      </c>
      <c r="H27" s="58">
        <v>-186.41900000000001</v>
      </c>
      <c r="I27" s="58">
        <v>287.10000000000002</v>
      </c>
      <c r="J27" s="58">
        <v>-73.337000000000003</v>
      </c>
      <c r="K27" s="58">
        <v>1788.3</v>
      </c>
      <c r="L27" s="58">
        <v>628.60256264903046</v>
      </c>
      <c r="M27" s="58">
        <v>-936.78068725874721</v>
      </c>
      <c r="N27" s="58">
        <v>-1098.7374522702835</v>
      </c>
      <c r="O27" s="58">
        <v>-455.65934710930992</v>
      </c>
      <c r="P27" s="58">
        <v>-18.066999226503931</v>
      </c>
      <c r="Q27" s="58">
        <v>-417.69352519392015</v>
      </c>
      <c r="R27" s="16"/>
      <c r="S27" s="16"/>
      <c r="T27" s="16"/>
      <c r="U27" s="16"/>
      <c r="V27" s="16"/>
      <c r="W27" s="16"/>
      <c r="X27" s="16"/>
      <c r="Y27" s="20"/>
      <c r="Z27" s="23"/>
      <c r="AA27" s="23"/>
      <c r="AB27" s="23"/>
      <c r="AC27" s="23"/>
      <c r="AD27" s="16"/>
      <c r="AE27" s="20"/>
      <c r="AF27" s="23"/>
      <c r="AG27" s="23"/>
      <c r="AH27" s="23"/>
      <c r="AI27" s="23"/>
      <c r="AJ27" s="16"/>
    </row>
    <row r="28" spans="1:36" ht="15.75" x14ac:dyDescent="0.2">
      <c r="A28" s="24" t="s">
        <v>25</v>
      </c>
      <c r="B28" s="58">
        <v>-5.984</v>
      </c>
      <c r="C28" s="58">
        <v>-77.159000000000006</v>
      </c>
      <c r="D28" s="58">
        <v>10.018000000000001</v>
      </c>
      <c r="E28" s="58">
        <v>-339.14299999999997</v>
      </c>
      <c r="F28" s="58">
        <v>54.667000000000002</v>
      </c>
      <c r="G28" s="58">
        <v>112.279</v>
      </c>
      <c r="H28" s="58">
        <v>-92.016999999999996</v>
      </c>
      <c r="I28" s="58">
        <v>242.1</v>
      </c>
      <c r="J28" s="58">
        <v>263.88299999999998</v>
      </c>
      <c r="K28" s="58">
        <v>-364.7</v>
      </c>
      <c r="L28" s="58">
        <v>722.3605626490305</v>
      </c>
      <c r="M28" s="58">
        <v>-630.8861840920805</v>
      </c>
      <c r="N28" s="58">
        <v>-168.08207423694989</v>
      </c>
      <c r="O28" s="58">
        <v>248.00614744069</v>
      </c>
      <c r="P28" s="58">
        <v>287.266200063496</v>
      </c>
      <c r="Q28" s="58">
        <v>-227.53329708392016</v>
      </c>
      <c r="R28" s="16"/>
      <c r="S28" s="16"/>
      <c r="T28" s="16"/>
      <c r="U28" s="16"/>
      <c r="V28" s="16"/>
      <c r="W28" s="16"/>
      <c r="X28" s="16"/>
      <c r="Y28" s="20"/>
      <c r="Z28" s="23"/>
      <c r="AA28" s="23"/>
      <c r="AB28" s="23"/>
      <c r="AC28" s="23"/>
      <c r="AD28" s="16"/>
      <c r="AE28" s="20"/>
      <c r="AF28" s="23"/>
      <c r="AG28" s="23"/>
      <c r="AH28" s="23"/>
      <c r="AI28" s="23"/>
      <c r="AJ28" s="16"/>
    </row>
    <row r="29" spans="1:36" ht="15.75" x14ac:dyDescent="0.2">
      <c r="A29" s="24" t="s">
        <v>26</v>
      </c>
      <c r="B29" s="58">
        <v>0</v>
      </c>
      <c r="C29" s="58">
        <v>0</v>
      </c>
      <c r="D29" s="58">
        <v>0</v>
      </c>
      <c r="E29" s="58">
        <v>0</v>
      </c>
      <c r="F29" s="58">
        <v>0</v>
      </c>
      <c r="G29" s="58">
        <v>0</v>
      </c>
      <c r="H29" s="58">
        <v>0</v>
      </c>
      <c r="I29" s="58">
        <v>0</v>
      </c>
      <c r="J29" s="58">
        <v>0</v>
      </c>
      <c r="K29" s="58">
        <v>0</v>
      </c>
      <c r="L29" s="58">
        <v>0</v>
      </c>
      <c r="M29" s="58">
        <v>0</v>
      </c>
      <c r="N29" s="58">
        <v>0</v>
      </c>
      <c r="O29" s="58">
        <v>0</v>
      </c>
      <c r="P29" s="58">
        <v>0</v>
      </c>
      <c r="Q29" s="58">
        <v>0.35141188999999995</v>
      </c>
      <c r="R29" s="16"/>
      <c r="S29" s="16"/>
      <c r="T29" s="16"/>
      <c r="U29" s="16"/>
      <c r="V29" s="16"/>
      <c r="W29" s="16"/>
      <c r="X29" s="16"/>
      <c r="Y29" s="20"/>
      <c r="Z29" s="23"/>
      <c r="AA29" s="23"/>
      <c r="AB29" s="23"/>
      <c r="AC29" s="23"/>
      <c r="AD29" s="16"/>
      <c r="AE29" s="20"/>
      <c r="AF29" s="23"/>
      <c r="AG29" s="23"/>
      <c r="AH29" s="23"/>
      <c r="AI29" s="23"/>
      <c r="AJ29" s="16"/>
    </row>
    <row r="30" spans="1:36" ht="15.75" x14ac:dyDescent="0.2">
      <c r="A30" s="24" t="s">
        <v>32</v>
      </c>
      <c r="B30" s="58">
        <v>235.62200000000001</v>
      </c>
      <c r="C30" s="58">
        <v>191.62799999999999</v>
      </c>
      <c r="D30" s="58">
        <v>-86.355000000000004</v>
      </c>
      <c r="E30" s="58">
        <v>82.671000000000006</v>
      </c>
      <c r="F30" s="58">
        <v>144.25399999999999</v>
      </c>
      <c r="G30" s="58">
        <v>-306.87099999999998</v>
      </c>
      <c r="H30" s="58">
        <v>-94.402000000000001</v>
      </c>
      <c r="I30" s="58">
        <v>45</v>
      </c>
      <c r="J30" s="58">
        <v>-337.221</v>
      </c>
      <c r="K30" s="58">
        <v>2153</v>
      </c>
      <c r="L30" s="58">
        <v>-93.757999999999996</v>
      </c>
      <c r="M30" s="58">
        <v>-305.89450316666665</v>
      </c>
      <c r="N30" s="58">
        <v>-930.65537803333359</v>
      </c>
      <c r="O30" s="58">
        <v>-703.66549454999995</v>
      </c>
      <c r="P30" s="58">
        <v>-305.33319928999992</v>
      </c>
      <c r="Q30" s="58">
        <v>-190.51164</v>
      </c>
      <c r="R30" s="16"/>
      <c r="S30" s="16"/>
      <c r="T30" s="16"/>
      <c r="U30" s="16"/>
      <c r="V30" s="16"/>
      <c r="W30" s="16"/>
      <c r="X30" s="16"/>
      <c r="Y30" s="26"/>
      <c r="Z30" s="23"/>
      <c r="AA30" s="23"/>
      <c r="AB30" s="23"/>
      <c r="AC30" s="23"/>
      <c r="AD30" s="16"/>
      <c r="AE30" s="26"/>
      <c r="AF30" s="23"/>
      <c r="AG30" s="23"/>
      <c r="AH30" s="23"/>
      <c r="AI30" s="23"/>
      <c r="AJ30" s="16"/>
    </row>
    <row r="31" spans="1:36" ht="15.75" x14ac:dyDescent="0.2">
      <c r="A31" s="22" t="s">
        <v>29</v>
      </c>
      <c r="B31" s="60" t="s">
        <v>9</v>
      </c>
      <c r="C31" s="60" t="s">
        <v>9</v>
      </c>
      <c r="D31" s="60" t="s">
        <v>9</v>
      </c>
      <c r="E31" s="60" t="s">
        <v>9</v>
      </c>
      <c r="F31" s="60" t="s">
        <v>9</v>
      </c>
      <c r="G31" s="60" t="s">
        <v>9</v>
      </c>
      <c r="H31" s="60" t="s">
        <v>9</v>
      </c>
      <c r="I31" s="58" t="s">
        <v>9</v>
      </c>
      <c r="J31" s="58" t="s">
        <v>9</v>
      </c>
      <c r="K31" s="58" t="s">
        <v>9</v>
      </c>
      <c r="L31" s="58" t="s">
        <v>9</v>
      </c>
      <c r="M31" s="58" t="s">
        <v>9</v>
      </c>
      <c r="N31" s="58" t="s">
        <v>9</v>
      </c>
      <c r="O31" s="58" t="s">
        <v>9</v>
      </c>
      <c r="P31" s="58" t="s">
        <v>9</v>
      </c>
      <c r="Q31" s="58" t="s">
        <v>9</v>
      </c>
      <c r="R31" s="16"/>
      <c r="S31" s="16"/>
      <c r="T31" s="16"/>
      <c r="U31" s="16"/>
      <c r="V31" s="16"/>
      <c r="W31" s="16"/>
      <c r="X31" s="16"/>
      <c r="Y31" s="20"/>
      <c r="Z31" s="23"/>
      <c r="AA31" s="23"/>
      <c r="AB31" s="23"/>
      <c r="AC31" s="23"/>
      <c r="AD31" s="16"/>
      <c r="AE31" s="20"/>
      <c r="AF31" s="23"/>
      <c r="AG31" s="23"/>
      <c r="AH31" s="23"/>
      <c r="AI31" s="23"/>
      <c r="AJ31" s="16"/>
    </row>
    <row r="32" spans="1:36" ht="15.75" x14ac:dyDescent="0.2">
      <c r="A32" s="22" t="s">
        <v>33</v>
      </c>
      <c r="B32" s="58">
        <v>-233.404</v>
      </c>
      <c r="C32" s="58">
        <v>6.6079999999999997</v>
      </c>
      <c r="D32" s="58">
        <v>-62.073999999999998</v>
      </c>
      <c r="E32" s="58">
        <v>-191.536</v>
      </c>
      <c r="F32" s="58">
        <v>25.896000000000001</v>
      </c>
      <c r="G32" s="58">
        <v>-140.05199999999999</v>
      </c>
      <c r="H32" s="58">
        <v>-106.92700000000001</v>
      </c>
      <c r="I32" s="58">
        <v>-61.7</v>
      </c>
      <c r="J32" s="58">
        <v>237.3</v>
      </c>
      <c r="K32" s="58">
        <v>489.7</v>
      </c>
      <c r="L32" s="58">
        <v>-694.96596999999986</v>
      </c>
      <c r="M32" s="58">
        <v>271.43700000000001</v>
      </c>
      <c r="N32" s="58">
        <v>-4.2595275630498506</v>
      </c>
      <c r="O32" s="58">
        <v>-468.37307858373703</v>
      </c>
      <c r="P32" s="58">
        <v>64.242758425914715</v>
      </c>
      <c r="Q32" s="58">
        <v>-449.0815700262545</v>
      </c>
      <c r="R32" s="16"/>
      <c r="S32" s="16"/>
      <c r="T32" s="16"/>
      <c r="U32" s="16"/>
      <c r="V32" s="16"/>
      <c r="W32" s="16"/>
      <c r="X32" s="16"/>
      <c r="Y32" s="26"/>
      <c r="Z32" s="23"/>
      <c r="AA32" s="23"/>
      <c r="AB32" s="23"/>
      <c r="AC32" s="23"/>
      <c r="AD32" s="16"/>
      <c r="AE32" s="26"/>
      <c r="AF32" s="23"/>
      <c r="AG32" s="23"/>
      <c r="AH32" s="23"/>
      <c r="AI32" s="23"/>
      <c r="AJ32" s="16"/>
    </row>
    <row r="33" spans="1:36" x14ac:dyDescent="0.2">
      <c r="A33" s="22" t="s">
        <v>34</v>
      </c>
      <c r="B33" s="62" t="s">
        <v>9</v>
      </c>
      <c r="C33" s="62" t="s">
        <v>9</v>
      </c>
      <c r="D33" s="62" t="s">
        <v>9</v>
      </c>
      <c r="E33" s="62" t="s">
        <v>9</v>
      </c>
      <c r="F33" s="62" t="s">
        <v>9</v>
      </c>
      <c r="G33" s="58">
        <v>0</v>
      </c>
      <c r="H33" s="58">
        <v>0</v>
      </c>
      <c r="I33" s="58">
        <v>0</v>
      </c>
      <c r="J33" s="58">
        <v>0</v>
      </c>
      <c r="K33" s="58">
        <v>0</v>
      </c>
      <c r="L33" s="58">
        <v>0</v>
      </c>
      <c r="M33" s="58">
        <v>543.81186330347907</v>
      </c>
      <c r="N33" s="58">
        <v>0</v>
      </c>
      <c r="O33" s="58">
        <v>0</v>
      </c>
      <c r="P33" s="58">
        <v>0</v>
      </c>
      <c r="Q33" s="58">
        <v>0</v>
      </c>
    </row>
    <row r="34" spans="1:36" ht="15.75" x14ac:dyDescent="0.2">
      <c r="A34" s="19" t="s">
        <v>17</v>
      </c>
      <c r="B34" s="58">
        <v>101.205</v>
      </c>
      <c r="C34" s="58">
        <v>1009.335</v>
      </c>
      <c r="D34" s="58">
        <v>874.17099999999994</v>
      </c>
      <c r="E34" s="58">
        <v>218.91499999999999</v>
      </c>
      <c r="F34" s="58">
        <v>310.23399999999998</v>
      </c>
      <c r="G34" s="58">
        <v>-42.372999999999998</v>
      </c>
      <c r="H34" s="58">
        <v>202.20500000000001</v>
      </c>
      <c r="I34" s="58">
        <v>-387.2</v>
      </c>
      <c r="J34" s="58">
        <v>-18.899999999999999</v>
      </c>
      <c r="K34" s="58">
        <v>1031.9000000000001</v>
      </c>
      <c r="L34" s="58">
        <v>-611.41501639041167</v>
      </c>
      <c r="M34" s="58">
        <v>1472.766584556786</v>
      </c>
      <c r="N34" s="58">
        <v>106.63725586719677</v>
      </c>
      <c r="O34" s="58">
        <v>-938.39999999999986</v>
      </c>
      <c r="P34" s="58">
        <v>-149.37183246852629</v>
      </c>
      <c r="Q34" s="58">
        <v>-434.59028006493764</v>
      </c>
      <c r="R34" s="11"/>
      <c r="S34" s="16"/>
      <c r="T34" s="11"/>
      <c r="U34" s="11"/>
      <c r="V34" s="11"/>
      <c r="W34" s="11"/>
      <c r="X34" s="11"/>
      <c r="Y34" s="25"/>
      <c r="Z34" s="11"/>
      <c r="AA34" s="11"/>
      <c r="AB34" s="11"/>
      <c r="AC34" s="11"/>
      <c r="AD34" s="11"/>
      <c r="AE34" s="25"/>
      <c r="AF34" s="11"/>
      <c r="AG34" s="11"/>
      <c r="AH34" s="11"/>
      <c r="AI34" s="11"/>
      <c r="AJ34" s="11"/>
    </row>
    <row r="35" spans="1:36" ht="15.75" x14ac:dyDescent="0.2">
      <c r="A35" s="22" t="s">
        <v>35</v>
      </c>
      <c r="B35" s="60" t="s">
        <v>9</v>
      </c>
      <c r="C35" s="60" t="s">
        <v>9</v>
      </c>
      <c r="D35" s="60" t="s">
        <v>9</v>
      </c>
      <c r="E35" s="60" t="s">
        <v>9</v>
      </c>
      <c r="F35" s="60" t="s">
        <v>9</v>
      </c>
      <c r="G35" s="60" t="s">
        <v>9</v>
      </c>
      <c r="H35" s="60" t="s">
        <v>9</v>
      </c>
      <c r="I35" s="60" t="s">
        <v>9</v>
      </c>
      <c r="J35" s="60" t="s">
        <v>9</v>
      </c>
      <c r="K35" s="60" t="s">
        <v>9</v>
      </c>
      <c r="L35" s="60" t="s">
        <v>9</v>
      </c>
      <c r="M35" s="60" t="s">
        <v>9</v>
      </c>
      <c r="N35" s="60" t="s">
        <v>9</v>
      </c>
      <c r="O35" s="60" t="s">
        <v>9</v>
      </c>
      <c r="P35" s="60" t="s">
        <v>9</v>
      </c>
      <c r="Q35" s="60" t="s">
        <v>9</v>
      </c>
      <c r="R35" s="27"/>
      <c r="S35" s="27"/>
      <c r="T35" s="27"/>
      <c r="U35" s="27"/>
      <c r="V35" s="27"/>
      <c r="W35" s="27"/>
      <c r="X35" s="27"/>
      <c r="Y35" s="27"/>
      <c r="Z35" s="27"/>
      <c r="AA35" s="27"/>
      <c r="AB35" s="27"/>
      <c r="AC35" s="27"/>
      <c r="AD35" s="27"/>
      <c r="AE35" s="27"/>
      <c r="AF35" s="27"/>
      <c r="AG35" s="27"/>
      <c r="AH35" s="27"/>
      <c r="AI35" s="27"/>
      <c r="AJ35" s="27"/>
    </row>
    <row r="36" spans="1:36" ht="15" customHeight="1" x14ac:dyDescent="0.2">
      <c r="A36" s="22" t="s">
        <v>36</v>
      </c>
      <c r="B36" s="58">
        <v>9.7000000000000003E-2</v>
      </c>
      <c r="C36" s="58">
        <v>0.151</v>
      </c>
      <c r="D36" s="58">
        <v>0.04</v>
      </c>
      <c r="E36" s="58">
        <f t="shared" ref="E36" si="0">E25/1000</f>
        <v>-5.4706000000000005E-2</v>
      </c>
      <c r="F36" s="58">
        <v>3.1E-2</v>
      </c>
      <c r="G36" s="58">
        <v>0.01</v>
      </c>
      <c r="H36" s="58">
        <v>2.1000000000000001E-2</v>
      </c>
      <c r="I36" s="58">
        <v>0.3</v>
      </c>
      <c r="J36" s="58">
        <v>0.7</v>
      </c>
      <c r="K36" s="58">
        <v>0.8</v>
      </c>
      <c r="L36" s="58">
        <v>0.24151803958764403</v>
      </c>
      <c r="M36" s="58">
        <v>556.73422933678773</v>
      </c>
      <c r="N36" s="58">
        <v>0.58795985719468036</v>
      </c>
      <c r="O36" s="58">
        <v>2.7</v>
      </c>
      <c r="P36" s="58">
        <v>2.3718121214730621</v>
      </c>
      <c r="Q36" s="58">
        <v>4.0734750626006408E-3</v>
      </c>
      <c r="R36" s="27"/>
      <c r="S36" s="27"/>
      <c r="T36" s="27"/>
      <c r="U36" s="27"/>
      <c r="V36" s="27"/>
      <c r="W36" s="27"/>
      <c r="X36" s="27"/>
      <c r="Y36" s="27"/>
      <c r="Z36" s="27"/>
      <c r="AA36" s="27"/>
      <c r="AB36" s="27"/>
      <c r="AC36" s="27"/>
      <c r="AD36" s="27"/>
      <c r="AE36" s="27"/>
      <c r="AF36" s="27"/>
      <c r="AG36" s="27"/>
      <c r="AH36" s="27"/>
      <c r="AI36" s="27"/>
      <c r="AJ36" s="27"/>
    </row>
    <row r="37" spans="1:36" ht="15" customHeight="1" x14ac:dyDescent="0.2">
      <c r="A37" s="22" t="s">
        <v>37</v>
      </c>
      <c r="B37" s="60" t="s">
        <v>9</v>
      </c>
      <c r="C37" s="60" t="s">
        <v>9</v>
      </c>
      <c r="D37" s="60" t="s">
        <v>9</v>
      </c>
      <c r="E37" s="60" t="s">
        <v>9</v>
      </c>
      <c r="F37" s="60" t="s">
        <v>9</v>
      </c>
      <c r="G37" s="60" t="s">
        <v>9</v>
      </c>
      <c r="H37" s="60" t="s">
        <v>9</v>
      </c>
      <c r="I37" s="60" t="s">
        <v>9</v>
      </c>
      <c r="J37" s="60" t="s">
        <v>9</v>
      </c>
      <c r="K37" s="60" t="s">
        <v>9</v>
      </c>
      <c r="L37" s="60" t="s">
        <v>9</v>
      </c>
      <c r="M37" s="60" t="s">
        <v>9</v>
      </c>
      <c r="N37" s="60" t="s">
        <v>9</v>
      </c>
      <c r="O37" s="60" t="s">
        <v>9</v>
      </c>
      <c r="P37" s="60" t="s">
        <v>9</v>
      </c>
      <c r="Q37" s="60" t="s">
        <v>9</v>
      </c>
      <c r="R37" s="27"/>
      <c r="S37" s="27"/>
      <c r="T37" s="27"/>
      <c r="U37" s="27"/>
      <c r="V37" s="27"/>
      <c r="W37" s="27"/>
      <c r="X37" s="27"/>
      <c r="Y37" s="27"/>
      <c r="Z37" s="27"/>
      <c r="AA37" s="27"/>
      <c r="AB37" s="27"/>
      <c r="AC37" s="27"/>
      <c r="AD37" s="27"/>
      <c r="AE37" s="27"/>
      <c r="AF37" s="27"/>
      <c r="AG37" s="27"/>
      <c r="AH37" s="27"/>
      <c r="AI37" s="27"/>
      <c r="AJ37" s="27"/>
    </row>
    <row r="38" spans="1:36" ht="15.75" x14ac:dyDescent="0.2">
      <c r="A38" s="22" t="s">
        <v>38</v>
      </c>
      <c r="B38" s="58">
        <v>101.108</v>
      </c>
      <c r="C38" s="58">
        <v>1009.1840000000001</v>
      </c>
      <c r="D38" s="58">
        <v>874.13099999999997</v>
      </c>
      <c r="E38" s="57">
        <v>218.893</v>
      </c>
      <c r="F38" s="58">
        <v>310.20299999999997</v>
      </c>
      <c r="G38" s="57">
        <v>-42.383000000000003</v>
      </c>
      <c r="H38" s="57">
        <v>202.184</v>
      </c>
      <c r="I38" s="57">
        <v>-387.6</v>
      </c>
      <c r="J38" s="57">
        <v>-19.558</v>
      </c>
      <c r="K38" s="57">
        <v>1031.0999999999999</v>
      </c>
      <c r="L38" s="57">
        <v>-611.65653442999928</v>
      </c>
      <c r="M38" s="57">
        <v>916.03235521999841</v>
      </c>
      <c r="N38" s="57">
        <v>106.0492960100021</v>
      </c>
      <c r="O38" s="57">
        <v>-941.09999999999991</v>
      </c>
      <c r="P38" s="57">
        <v>-151.74364458999935</v>
      </c>
      <c r="Q38" s="57">
        <v>-434.59435354000027</v>
      </c>
      <c r="R38" s="28"/>
      <c r="S38" s="16"/>
      <c r="T38" s="28"/>
      <c r="U38" s="28"/>
      <c r="V38" s="28"/>
      <c r="W38" s="28"/>
      <c r="X38" s="28"/>
      <c r="Y38" s="16"/>
      <c r="Z38" s="28"/>
      <c r="AA38" s="28"/>
      <c r="AB38" s="28"/>
      <c r="AC38" s="28"/>
      <c r="AD38" s="28"/>
      <c r="AE38" s="16"/>
      <c r="AF38" s="28"/>
      <c r="AG38" s="28"/>
      <c r="AH38" s="28"/>
      <c r="AI38" s="28"/>
      <c r="AJ38" s="28"/>
    </row>
    <row r="39" spans="1:36" ht="15.75" x14ac:dyDescent="0.2">
      <c r="A39" s="24" t="s">
        <v>24</v>
      </c>
      <c r="B39" s="58">
        <v>-46.420999999999999</v>
      </c>
      <c r="C39" s="58">
        <v>974.65700000000004</v>
      </c>
      <c r="D39" s="58">
        <v>-119.864</v>
      </c>
      <c r="E39" s="57">
        <v>-897.02499999999998</v>
      </c>
      <c r="F39" s="58">
        <v>-64.176000000000002</v>
      </c>
      <c r="G39" s="57">
        <v>739.46600000000001</v>
      </c>
      <c r="H39" s="57">
        <v>27.19</v>
      </c>
      <c r="I39" s="57">
        <v>-286</v>
      </c>
      <c r="J39" s="57">
        <v>152.44900000000001</v>
      </c>
      <c r="K39" s="57">
        <v>906.4</v>
      </c>
      <c r="L39" s="57">
        <v>-665.85260300999994</v>
      </c>
      <c r="M39" s="57">
        <v>919.29386763000048</v>
      </c>
      <c r="N39" s="57">
        <v>181.73549685999984</v>
      </c>
      <c r="O39" s="57">
        <v>-747.9</v>
      </c>
      <c r="P39" s="57">
        <v>-443.95696756000046</v>
      </c>
      <c r="Q39" s="57">
        <v>-23.854557269999525</v>
      </c>
      <c r="R39" s="28"/>
      <c r="S39" s="16"/>
      <c r="T39" s="29"/>
      <c r="U39" s="29"/>
      <c r="V39" s="29"/>
      <c r="W39" s="29"/>
      <c r="X39" s="28"/>
      <c r="Y39" s="16"/>
      <c r="Z39" s="29"/>
      <c r="AA39" s="29"/>
      <c r="AB39" s="29"/>
      <c r="AC39" s="29"/>
      <c r="AD39" s="28"/>
      <c r="AE39" s="16"/>
      <c r="AF39" s="29"/>
      <c r="AG39" s="29"/>
      <c r="AH39" s="29"/>
      <c r="AI39" s="29"/>
      <c r="AJ39" s="28"/>
    </row>
    <row r="40" spans="1:36" ht="15.75" x14ac:dyDescent="0.2">
      <c r="A40" s="24" t="s">
        <v>39</v>
      </c>
      <c r="B40" s="58">
        <v>90.668999999999997</v>
      </c>
      <c r="C40" s="58">
        <v>37.417999999999999</v>
      </c>
      <c r="D40" s="58">
        <v>985.77499999999998</v>
      </c>
      <c r="E40" s="57">
        <v>1099.5329999999999</v>
      </c>
      <c r="F40" s="58">
        <v>402.90800000000002</v>
      </c>
      <c r="G40" s="57">
        <v>-778.43200000000002</v>
      </c>
      <c r="H40" s="57">
        <v>173.49199999999999</v>
      </c>
      <c r="I40" s="57">
        <v>-107</v>
      </c>
      <c r="J40" s="57">
        <v>-278.69400000000002</v>
      </c>
      <c r="K40" s="57">
        <v>86.5</v>
      </c>
      <c r="L40" s="57">
        <v>71.408398890000768</v>
      </c>
      <c r="M40" s="57">
        <v>-55.230871550002135</v>
      </c>
      <c r="N40" s="57">
        <v>-19.44007210999774</v>
      </c>
      <c r="O40" s="57">
        <v>-196.6</v>
      </c>
      <c r="P40" s="57">
        <v>260.28015098000128</v>
      </c>
      <c r="Q40" s="57">
        <v>-416.00510929000075</v>
      </c>
      <c r="R40" s="28"/>
      <c r="S40" s="16"/>
      <c r="T40" s="29"/>
      <c r="U40" s="29"/>
      <c r="V40" s="29"/>
      <c r="W40" s="29"/>
      <c r="X40" s="28"/>
      <c r="Y40" s="25"/>
      <c r="Z40" s="29"/>
      <c r="AA40" s="29"/>
      <c r="AB40" s="29"/>
      <c r="AC40" s="29"/>
      <c r="AD40" s="28"/>
      <c r="AE40" s="25"/>
      <c r="AF40" s="29"/>
      <c r="AG40" s="29"/>
      <c r="AH40" s="29"/>
      <c r="AI40" s="29"/>
      <c r="AJ40" s="28"/>
    </row>
    <row r="41" spans="1:36" ht="15.75" x14ac:dyDescent="0.2">
      <c r="A41" s="24" t="s">
        <v>40</v>
      </c>
      <c r="B41" s="63" t="s">
        <v>9</v>
      </c>
      <c r="C41" s="63" t="s">
        <v>9</v>
      </c>
      <c r="D41" s="63" t="s">
        <v>9</v>
      </c>
      <c r="E41" s="63" t="s">
        <v>9</v>
      </c>
      <c r="F41" s="63" t="s">
        <v>9</v>
      </c>
      <c r="G41" s="63" t="s">
        <v>9</v>
      </c>
      <c r="H41" s="63" t="s">
        <v>9</v>
      </c>
      <c r="I41" s="63" t="s">
        <v>9</v>
      </c>
      <c r="J41" s="63" t="s">
        <v>9</v>
      </c>
      <c r="K41" s="63" t="s">
        <v>9</v>
      </c>
      <c r="L41" s="63" t="s">
        <v>9</v>
      </c>
      <c r="M41" s="63" t="s">
        <v>9</v>
      </c>
      <c r="N41" s="63" t="s">
        <v>9</v>
      </c>
      <c r="O41" s="63" t="s">
        <v>9</v>
      </c>
      <c r="P41" s="63" t="s">
        <v>9</v>
      </c>
      <c r="Q41" s="63" t="s">
        <v>9</v>
      </c>
      <c r="R41" s="28"/>
      <c r="S41" s="16"/>
      <c r="T41" s="29"/>
      <c r="U41" s="29"/>
      <c r="V41" s="29"/>
      <c r="W41" s="29"/>
      <c r="X41" s="28"/>
      <c r="Y41" s="16"/>
      <c r="Z41" s="29"/>
      <c r="AA41" s="29"/>
      <c r="AB41" s="29"/>
      <c r="AC41" s="29"/>
      <c r="AD41" s="28"/>
      <c r="AE41" s="16"/>
      <c r="AF41" s="29"/>
      <c r="AG41" s="29"/>
      <c r="AH41" s="29"/>
      <c r="AI41" s="29"/>
      <c r="AJ41" s="28"/>
    </row>
    <row r="42" spans="1:36" ht="15.75" x14ac:dyDescent="0.2">
      <c r="A42" s="24" t="s">
        <v>41</v>
      </c>
      <c r="B42" s="58">
        <v>56.86</v>
      </c>
      <c r="C42" s="58">
        <v>-2.891</v>
      </c>
      <c r="D42" s="58">
        <v>8.2200000000000006</v>
      </c>
      <c r="E42" s="57">
        <v>16.385000000000002</v>
      </c>
      <c r="F42" s="58">
        <v>-28.529</v>
      </c>
      <c r="G42" s="57">
        <v>-3.4180000000000001</v>
      </c>
      <c r="H42" s="57">
        <v>1.5029999999999999</v>
      </c>
      <c r="I42" s="57">
        <v>5.4</v>
      </c>
      <c r="J42" s="57">
        <v>106.687</v>
      </c>
      <c r="K42" s="57">
        <v>38.200000000000003</v>
      </c>
      <c r="L42" s="57">
        <v>-17.795556429999998</v>
      </c>
      <c r="M42" s="57">
        <v>52.370989519999974</v>
      </c>
      <c r="N42" s="57">
        <v>-56.466649910000008</v>
      </c>
      <c r="O42" s="57">
        <v>3.8</v>
      </c>
      <c r="P42" s="57">
        <v>31.138560179999953</v>
      </c>
      <c r="Q42" s="57">
        <v>5.5206827499999491</v>
      </c>
      <c r="R42" s="28"/>
      <c r="S42" s="16"/>
      <c r="T42" s="29"/>
      <c r="U42" s="29"/>
      <c r="V42" s="29"/>
      <c r="W42" s="29"/>
      <c r="X42" s="28"/>
      <c r="Y42" s="25"/>
      <c r="Z42" s="29"/>
      <c r="AA42" s="29"/>
      <c r="AB42" s="29"/>
      <c r="AC42" s="29"/>
      <c r="AD42" s="28"/>
      <c r="AE42" s="25"/>
      <c r="AF42" s="29"/>
      <c r="AG42" s="29"/>
      <c r="AH42" s="29"/>
      <c r="AI42" s="29"/>
      <c r="AJ42" s="28"/>
    </row>
    <row r="43" spans="1:36" ht="15.75" x14ac:dyDescent="0.2">
      <c r="A43" s="24" t="s">
        <v>42</v>
      </c>
      <c r="B43" s="58">
        <v>0</v>
      </c>
      <c r="C43" s="58">
        <v>0</v>
      </c>
      <c r="D43" s="58">
        <v>0</v>
      </c>
      <c r="E43" s="58">
        <v>0</v>
      </c>
      <c r="F43" s="58">
        <v>0</v>
      </c>
      <c r="G43" s="58">
        <v>0</v>
      </c>
      <c r="H43" s="58">
        <v>0</v>
      </c>
      <c r="I43" s="58">
        <v>0</v>
      </c>
      <c r="J43" s="58">
        <v>0</v>
      </c>
      <c r="K43" s="58">
        <v>0</v>
      </c>
      <c r="L43" s="60">
        <v>0.58322612000000007</v>
      </c>
      <c r="M43" s="60">
        <v>-0.40163038000000006</v>
      </c>
      <c r="N43" s="60">
        <v>0.22052117000000021</v>
      </c>
      <c r="O43" s="60">
        <v>-0.4</v>
      </c>
      <c r="P43" s="60">
        <v>0.79461181000000014</v>
      </c>
      <c r="Q43" s="60">
        <v>-0.25536972999999991</v>
      </c>
      <c r="R43" s="27"/>
      <c r="S43" s="27"/>
      <c r="T43" s="27"/>
      <c r="U43" s="27"/>
      <c r="V43" s="27"/>
      <c r="W43" s="27"/>
      <c r="X43" s="27"/>
      <c r="Y43" s="27"/>
      <c r="Z43" s="27"/>
      <c r="AA43" s="27"/>
      <c r="AB43" s="27"/>
      <c r="AC43" s="27"/>
      <c r="AD43" s="27"/>
      <c r="AE43" s="27"/>
      <c r="AF43" s="27"/>
      <c r="AG43" s="27"/>
      <c r="AH43" s="27"/>
      <c r="AI43" s="27"/>
      <c r="AJ43" s="27"/>
    </row>
    <row r="44" spans="1:36" x14ac:dyDescent="0.2">
      <c r="A44" s="30"/>
      <c r="B44" s="30"/>
      <c r="C44" s="30"/>
      <c r="D44" s="31"/>
      <c r="E44" s="31"/>
      <c r="F44" s="31"/>
      <c r="G44" s="31"/>
      <c r="H44" s="31"/>
      <c r="I44" s="31"/>
      <c r="J44" s="31"/>
      <c r="K44" s="31"/>
    </row>
    <row r="45" spans="1:36" x14ac:dyDescent="0.2">
      <c r="A45" s="38" t="s">
        <v>54</v>
      </c>
      <c r="B45" s="38"/>
      <c r="C45" s="38"/>
      <c r="D45" s="3"/>
      <c r="E45" s="3"/>
      <c r="F45" s="3"/>
      <c r="G45" s="3"/>
      <c r="H45" s="3"/>
      <c r="I45" s="3"/>
      <c r="J45" s="3"/>
      <c r="K45" s="3"/>
    </row>
    <row r="46" spans="1:36" x14ac:dyDescent="0.2">
      <c r="A46" s="38" t="s">
        <v>53</v>
      </c>
      <c r="B46" s="38"/>
      <c r="C46" s="38"/>
      <c r="D46" s="3"/>
      <c r="E46" s="3"/>
      <c r="F46" s="3"/>
      <c r="G46" s="3"/>
      <c r="H46" s="3"/>
      <c r="I46" s="3"/>
      <c r="J46" s="3"/>
      <c r="K46" s="3"/>
    </row>
    <row r="47" spans="1:36" x14ac:dyDescent="0.2">
      <c r="A47" s="2"/>
      <c r="B47" s="2"/>
      <c r="C47" s="2"/>
      <c r="D47" s="3"/>
      <c r="E47" s="3"/>
      <c r="F47" s="3"/>
      <c r="G47" s="3"/>
      <c r="H47" s="3"/>
      <c r="I47" s="3"/>
      <c r="J47" s="3"/>
      <c r="K47" s="3"/>
    </row>
    <row r="48" spans="1:36" x14ac:dyDescent="0.2">
      <c r="A48" s="38" t="s">
        <v>43</v>
      </c>
      <c r="B48" s="38"/>
      <c r="C48" s="38"/>
      <c r="D48" s="3"/>
      <c r="E48" s="3"/>
      <c r="F48" s="3"/>
      <c r="G48" s="3"/>
      <c r="H48" s="3"/>
      <c r="I48" s="3"/>
      <c r="J48" s="3"/>
      <c r="K48" s="3"/>
    </row>
    <row r="49" spans="1:17" x14ac:dyDescent="0.2">
      <c r="A49" s="39" t="s">
        <v>44</v>
      </c>
      <c r="B49" s="39"/>
      <c r="C49" s="39"/>
      <c r="D49" s="32"/>
      <c r="E49" s="32"/>
      <c r="F49" s="32"/>
      <c r="G49" s="32"/>
      <c r="H49" s="32"/>
      <c r="I49" s="32"/>
      <c r="J49" s="32"/>
      <c r="K49" s="32"/>
    </row>
    <row r="50" spans="1:17" x14ac:dyDescent="0.2">
      <c r="A50" s="39" t="s">
        <v>55</v>
      </c>
      <c r="B50" s="39"/>
      <c r="C50" s="39"/>
      <c r="D50" s="32"/>
      <c r="E50" s="32"/>
      <c r="F50" s="32"/>
      <c r="G50" s="32"/>
      <c r="H50" s="32"/>
      <c r="I50" s="32"/>
      <c r="J50" s="32"/>
      <c r="K50" s="32"/>
    </row>
    <row r="51" spans="1:17" x14ac:dyDescent="0.2">
      <c r="A51" s="40" t="s">
        <v>56</v>
      </c>
      <c r="B51" s="40"/>
      <c r="C51" s="40"/>
      <c r="D51" s="4"/>
      <c r="E51" s="4"/>
      <c r="F51" s="4"/>
      <c r="G51" s="4"/>
      <c r="H51" s="4"/>
      <c r="I51" s="4"/>
      <c r="J51" s="4"/>
      <c r="K51" s="4"/>
    </row>
    <row r="52" spans="1:17" x14ac:dyDescent="0.2">
      <c r="A52" s="46" t="s">
        <v>57</v>
      </c>
      <c r="B52" s="46"/>
      <c r="C52" s="46"/>
      <c r="D52" s="47"/>
      <c r="E52" s="47"/>
      <c r="F52" s="47"/>
      <c r="G52" s="47"/>
      <c r="H52" s="47"/>
      <c r="I52" s="47"/>
      <c r="J52" s="48"/>
      <c r="K52" s="47"/>
      <c r="L52" s="47"/>
      <c r="M52" s="47"/>
      <c r="N52" s="47"/>
      <c r="O52" s="47"/>
      <c r="P52" s="47"/>
      <c r="Q52" s="47"/>
    </row>
    <row r="53" spans="1:17" x14ac:dyDescent="0.2">
      <c r="A53" s="68" t="s">
        <v>64</v>
      </c>
      <c r="B53" s="64"/>
      <c r="C53" s="64"/>
      <c r="D53" s="64"/>
      <c r="E53" s="64"/>
      <c r="F53" s="64"/>
      <c r="G53" s="64"/>
      <c r="H53" s="64"/>
      <c r="I53" s="64"/>
    </row>
    <row r="54" spans="1:17" x14ac:dyDescent="0.2">
      <c r="D54" s="45"/>
      <c r="E54" s="45"/>
    </row>
  </sheetData>
  <pageMargins left="0.7" right="0.7" top="0.75" bottom="0.75" header="0.3" footer="0.3"/>
  <pageSetup scale="68"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7EC2A1A9346624FA800A4A4C0DB185D" ma:contentTypeVersion="3" ma:contentTypeDescription="Create a new document." ma:contentTypeScope="" ma:versionID="a6332767b3d3f6549b4479a6223d4297">
  <xsd:schema xmlns:xsd="http://www.w3.org/2001/XMLSchema" xmlns:xs="http://www.w3.org/2001/XMLSchema" xmlns:p="http://schemas.microsoft.com/office/2006/metadata/properties" xmlns:ns2="3eb395c1-c26a-485a-a474-2edaaa77b21c" targetNamespace="http://schemas.microsoft.com/office/2006/metadata/properties" ma:root="true" ma:fieldsID="747e6fc1d77e8f10a3a1886d8f81f972" ns2:_="">
    <xsd:import namespace="3eb395c1-c26a-485a-a474-2edaaa77b21c"/>
    <xsd:element name="properties">
      <xsd:complexType>
        <xsd:sequence>
          <xsd:element name="documentManagement">
            <xsd:complexType>
              <xsd:all>
                <xsd:element ref="ns2:_dlc_DocId" minOccurs="0"/>
                <xsd:element ref="ns2:_dlc_DocIdUrl" minOccurs="0"/>
                <xsd:element ref="ns2:_dlc_DocIdPersistId"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eb395c1-c26a-485a-a474-2edaaa77b21c"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dlc_DocId xmlns="3eb395c1-c26a-485a-a474-2edaaa77b21c">MKH52Q7RF5JS-1303391851-2140</_dlc_DocId>
    <_dlc_DocIdUrl xmlns="3eb395c1-c26a-485a-a474-2edaaa77b21c">
      <Url>https://deps.intra.gov.bn/divisions/DOS/_layouts/15/DocIdRedir.aspx?ID=MKH52Q7RF5JS-1303391851-2140</Url>
      <Description>MKH52Q7RF5JS-1303391851-2140</Description>
    </_dlc_DocIdUrl>
  </documentManagement>
</p:properties>
</file>

<file path=customXml/item4.xml><?xml version="1.0" encoding="utf-8"?>
<?mso-contentType ?>
<spe:Receivers xmlns:spe="http://schemas.microsoft.com/sharepoint/events"/>
</file>

<file path=customXml/itemProps1.xml><?xml version="1.0" encoding="utf-8"?>
<ds:datastoreItem xmlns:ds="http://schemas.openxmlformats.org/officeDocument/2006/customXml" ds:itemID="{71E807BE-4FFE-4282-8990-B6492F4A78F4}">
  <ds:schemaRefs>
    <ds:schemaRef ds:uri="http://schemas.microsoft.com/sharepoint/v3/contenttype/forms"/>
  </ds:schemaRefs>
</ds:datastoreItem>
</file>

<file path=customXml/itemProps2.xml><?xml version="1.0" encoding="utf-8"?>
<ds:datastoreItem xmlns:ds="http://schemas.openxmlformats.org/officeDocument/2006/customXml" ds:itemID="{52E88B7B-6032-44C2-A843-020A1C9A052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eb395c1-c26a-485a-a474-2edaaa77b21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BB181C4-C750-412F-8756-0F07CC76F385}">
  <ds:schemaRefs>
    <ds:schemaRef ds:uri="http://purl.org/dc/terms/"/>
    <ds:schemaRef ds:uri="http://purl.org/dc/dcmitype/"/>
    <ds:schemaRef ds:uri="http://schemas.microsoft.com/office/2006/documentManagement/types"/>
    <ds:schemaRef ds:uri="http://purl.org/dc/elements/1.1/"/>
    <ds:schemaRef ds:uri="http://schemas.microsoft.com/office/2006/metadata/properties"/>
    <ds:schemaRef ds:uri="http://www.w3.org/XML/1998/namespace"/>
    <ds:schemaRef ds:uri="http://schemas.microsoft.com/office/infopath/2007/PartnerControls"/>
    <ds:schemaRef ds:uri="http://schemas.openxmlformats.org/package/2006/metadata/core-properties"/>
    <ds:schemaRef ds:uri="3eb395c1-c26a-485a-a474-2edaaa77b21c"/>
  </ds:schemaRefs>
</ds:datastoreItem>
</file>

<file path=customXml/itemProps4.xml><?xml version="1.0" encoding="utf-8"?>
<ds:datastoreItem xmlns:ds="http://schemas.openxmlformats.org/officeDocument/2006/customXml" ds:itemID="{26CC0D4E-E734-4E38-A625-65094B9DA509}">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Metadata</vt:lpstr>
      <vt:lpstr>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JPES,MOFE</dc:creator>
  <cp:lastModifiedBy>Nuraqilah binti Hj Abd Hamid</cp:lastModifiedBy>
  <cp:lastPrinted>2025-09-23T04:13:37Z</cp:lastPrinted>
  <dcterms:created xsi:type="dcterms:W3CDTF">2020-05-01T08:34:29Z</dcterms:created>
  <dcterms:modified xsi:type="dcterms:W3CDTF">2025-10-04T01:16:28Z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0x01010047EC2A1A9346624FA800A4A4C0DB185D</vt:lpwstr>
  </property>
  <property fmtid="{D5CDD505-2E9C-101B-9397-08002B2CF9AE}" pid="3" name="_dlc_DocIdItemGuid">
    <vt:lpwstr>7e6317ae-b48c-4b61-b232-559727f6f08b</vt:lpwstr>
  </property>
</Properties>
</file>