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nabihah.adanan\Documents\From sharefolder\eData Library\2021 onwards\Education\"/>
    </mc:Choice>
  </mc:AlternateContent>
  <xr:revisionPtr revIDLastSave="0" documentId="13_ncr:1_{895DCBB2-557F-4A39-8BB1-937D3629DAD9}" xr6:coauthVersionLast="36" xr6:coauthVersionMax="36" xr10:uidLastSave="{00000000-0000-0000-0000-000000000000}"/>
  <bookViews>
    <workbookView xWindow="0" yWindow="0" windowWidth="19200" windowHeight="6525" xr2:uid="{00000000-000D-0000-FFFF-FFFF00000000}"/>
  </bookViews>
  <sheets>
    <sheet name="Metadata" sheetId="2" r:id="rId1"/>
    <sheet name="Sheet1"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 i="1" l="1"/>
  <c r="P39" i="1"/>
  <c r="P38" i="1" s="1"/>
  <c r="P40" i="1"/>
  <c r="P5" i="1"/>
  <c r="N40" i="1" l="1"/>
  <c r="N39" i="1"/>
  <c r="N35" i="1"/>
  <c r="N29" i="1"/>
  <c r="N26" i="1"/>
  <c r="N23" i="1"/>
  <c r="N20" i="1"/>
  <c r="N17" i="1"/>
  <c r="N14" i="1"/>
  <c r="N5" i="1" s="1"/>
  <c r="N11" i="1"/>
  <c r="N8" i="1"/>
  <c r="N38" i="1" l="1"/>
  <c r="O40" i="1"/>
  <c r="O39" i="1"/>
  <c r="O35" i="1"/>
  <c r="O26" i="1"/>
  <c r="O23" i="1"/>
  <c r="O20" i="1"/>
  <c r="O17" i="1"/>
  <c r="O5" i="1" s="1"/>
  <c r="O14" i="1"/>
  <c r="O11" i="1"/>
  <c r="O8" i="1"/>
  <c r="O38" i="1" l="1"/>
  <c r="M40" i="1"/>
  <c r="M39" i="1"/>
  <c r="M38" i="1" s="1"/>
  <c r="M35" i="1"/>
  <c r="M32" i="1"/>
  <c r="M26" i="1"/>
  <c r="M23" i="1"/>
  <c r="M20" i="1"/>
  <c r="M17" i="1"/>
  <c r="M14" i="1"/>
  <c r="M11" i="1"/>
  <c r="M8" i="1"/>
  <c r="M5" i="1"/>
  <c r="L35" i="1" l="1"/>
  <c r="L29" i="1"/>
  <c r="L26" i="1"/>
  <c r="L23" i="1"/>
  <c r="L20" i="1"/>
  <c r="L17" i="1"/>
  <c r="L14" i="1"/>
  <c r="L11" i="1"/>
  <c r="L8" i="1"/>
  <c r="L7" i="1"/>
  <c r="L40" i="1" s="1"/>
  <c r="L6" i="1"/>
  <c r="G7" i="1"/>
  <c r="G40" i="1" s="1"/>
  <c r="G6" i="1"/>
  <c r="G39" i="1" s="1"/>
  <c r="G8" i="1"/>
  <c r="G11" i="1"/>
  <c r="G14" i="1"/>
  <c r="G17" i="1"/>
  <c r="G20" i="1"/>
  <c r="G23" i="1"/>
  <c r="G26" i="1"/>
  <c r="G29" i="1"/>
  <c r="G32" i="1"/>
  <c r="G35" i="1"/>
  <c r="D38" i="1"/>
  <c r="E38" i="1"/>
  <c r="F38" i="1"/>
  <c r="H38" i="1"/>
  <c r="I38" i="1"/>
  <c r="J38" i="1"/>
  <c r="K7" i="1"/>
  <c r="K40" i="1" s="1"/>
  <c r="K6" i="1"/>
  <c r="K39" i="1" s="1"/>
  <c r="K29" i="1"/>
  <c r="K26" i="1"/>
  <c r="K23" i="1"/>
  <c r="K20" i="1"/>
  <c r="K17" i="1"/>
  <c r="K14" i="1"/>
  <c r="K11" i="1"/>
  <c r="K8" i="1"/>
  <c r="K35" i="1"/>
  <c r="L5" i="1" l="1"/>
  <c r="L39" i="1"/>
  <c r="L38" i="1" s="1"/>
  <c r="G5" i="1"/>
  <c r="G38" i="1"/>
  <c r="K5" i="1"/>
  <c r="K38" i="1"/>
</calcChain>
</file>

<file path=xl/sharedStrings.xml><?xml version="1.0" encoding="utf-8"?>
<sst xmlns="http://schemas.openxmlformats.org/spreadsheetml/2006/main" count="96" uniqueCount="41">
  <si>
    <t>Male</t>
  </si>
  <si>
    <t>Female</t>
  </si>
  <si>
    <t>IBTE Sultan Saiful Rijal Campus</t>
  </si>
  <si>
    <t>GOVERNMENT SECTOR</t>
  </si>
  <si>
    <t>IBTE Mechanical Campus</t>
  </si>
  <si>
    <t>IBTE Business Campus</t>
  </si>
  <si>
    <t>IBTE Nakhoda Ragam Campus</t>
  </si>
  <si>
    <t>IBTE Agro-Technology Campus</t>
  </si>
  <si>
    <t>IBTE Sultan Bolkiah Campus</t>
  </si>
  <si>
    <t>IBTE Jefri Bolkiah Campus</t>
  </si>
  <si>
    <t>Youth Development Centre</t>
  </si>
  <si>
    <t>Brunei Arts and Handicrafts Training Centre</t>
  </si>
  <si>
    <t>PRIVATE SECTOR</t>
  </si>
  <si>
    <t>Source : Ministry of Education</t>
  </si>
  <si>
    <t>-</t>
  </si>
  <si>
    <t xml:space="preserve">Technical and Vocational Graduates </t>
  </si>
  <si>
    <t xml:space="preserve">Note: </t>
  </si>
  <si>
    <t xml:space="preserve"> - '-' means nil</t>
  </si>
  <si>
    <t>Title of dataset:</t>
  </si>
  <si>
    <t>Definition / Concept:</t>
  </si>
  <si>
    <t>Frequency:</t>
  </si>
  <si>
    <t xml:space="preserve">Annual
</t>
  </si>
  <si>
    <t>Unit of measure:</t>
  </si>
  <si>
    <t>Level of disaggregation:</t>
  </si>
  <si>
    <t>- Sex
- Government Sector; and
- Private Sector</t>
  </si>
  <si>
    <t>Footnote:</t>
  </si>
  <si>
    <t xml:space="preserve">-
</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</si>
  <si>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</si>
  <si>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</si>
  <si>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</si>
  <si>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</si>
  <si>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</si>
  <si>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</si>
  <si>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</si>
  <si>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</si>
  <si>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The number of graduate students at the technical and vocational in both government and private sectors refers to the total count of students enrolled in technical and vocational education programmes, offered by educational institutions. </t>
  </si>
  <si>
    <t xml:space="preserve">Number (Person) 
</t>
  </si>
  <si>
    <t xml:space="preserve">http://www.deps.mofe.gov.bn/SitePages/eData%20library.aspx
</t>
  </si>
  <si>
    <t xml:space="preserve">2010 - 2024
</t>
  </si>
  <si>
    <t>TOTAL</t>
  </si>
  <si>
    <t>https://deps.mofe.gov.bn/SitePages/Terms%20Of%20Use.aspx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</si>
</sst>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sz val="11"/>
      <color theme="1"/>
      <name val="Calibri"/>
      <family val="2"/>
      <scheme val="minor"/>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5" fillId="0" borderId="0"/>
    <xf numFmtId="0" fontId="4" fillId="0" borderId="0"/>
    <xf numFmtId="0" fontId="6" fillId="0" borderId="0" applyNumberFormat="0" applyFill="0" applyBorder="0" applyAlignment="0" applyProtection="0"/>
  </cellStyleXfs>
  <cellXfs count="34">
    <xf numFmtId="0" fontId="0" fillId="0" borderId="0" xfId="0"/>
    <xf numFmtId="0" fontId="1" fillId="0" borderId="0" xfId="0" applyFont="1"/>
    <xf numFmtId="0" fontId="2" fillId="0" borderId="2" xfId="0" applyFont="1" applyBorder="1"/>
    <xf numFmtId="0" fontId="3" fillId="0" borderId="0" xfId="0" applyFont="1"/>
    <xf numFmtId="3" fontId="1" fillId="0" borderId="1" xfId="0" applyNumberFormat="1" applyFont="1" applyFill="1" applyBorder="1" applyAlignment="1"/>
    <xf numFmtId="3" fontId="1" fillId="0" borderId="1" xfId="0" applyNumberFormat="1" applyFont="1" applyFill="1" applyBorder="1"/>
    <xf numFmtId="0" fontId="2" fillId="0" borderId="1" xfId="0" applyFont="1" applyBorder="1"/>
    <xf numFmtId="0" fontId="2" fillId="0" borderId="1" xfId="0" applyFont="1" applyBorder="1" applyAlignment="1"/>
    <xf numFmtId="0" fontId="1" fillId="0" borderId="1" xfId="0" applyFont="1" applyBorder="1" applyAlignment="1">
      <alignment horizontal="left" indent="1"/>
    </xf>
    <xf numFmtId="0" fontId="2" fillId="0" borderId="1" xfId="0" applyFont="1" applyBorder="1" applyAlignment="1">
      <alignment horizontal="left" indent="1"/>
    </xf>
    <xf numFmtId="0" fontId="3" fillId="0" borderId="3" xfId="0" applyFont="1" applyBorder="1"/>
    <xf numFmtId="3" fontId="1" fillId="0" borderId="1" xfId="0" applyNumberFormat="1" applyFont="1" applyFill="1" applyBorder="1" applyAlignment="1">
      <alignment horizontal="right"/>
    </xf>
    <xf numFmtId="3" fontId="4" fillId="0" borderId="1" xfId="0" applyNumberFormat="1" applyFont="1" applyFill="1" applyBorder="1"/>
    <xf numFmtId="0" fontId="1" fillId="0" borderId="3" xfId="0" applyFont="1" applyBorder="1" applyAlignment="1">
      <alignment horizontal="left" indent="4"/>
    </xf>
    <xf numFmtId="3" fontId="4" fillId="2" borderId="1" xfId="1" applyNumberFormat="1" applyFont="1" applyFill="1" applyBorder="1" applyAlignment="1">
      <alignment horizontal="right" vertical="center"/>
    </xf>
    <xf numFmtId="3" fontId="4" fillId="2" borderId="1" xfId="1" quotePrefix="1" applyNumberFormat="1" applyFont="1" applyFill="1" applyBorder="1" applyAlignment="1">
      <alignment vertical="center"/>
    </xf>
    <xf numFmtId="3" fontId="4" fillId="2" borderId="1" xfId="1" applyNumberFormat="1" applyFont="1" applyFill="1" applyBorder="1" applyAlignment="1">
      <alignment vertical="center"/>
    </xf>
    <xf numFmtId="0" fontId="4" fillId="2" borderId="1" xfId="1" applyFont="1" applyFill="1" applyBorder="1" applyAlignment="1">
      <alignment vertical="center"/>
    </xf>
    <xf numFmtId="3" fontId="4" fillId="2" borderId="1" xfId="2" quotePrefix="1" applyNumberFormat="1" applyFont="1" applyFill="1" applyBorder="1" applyAlignment="1" applyProtection="1">
      <alignment horizontal="right" vertical="center"/>
    </xf>
    <xf numFmtId="0" fontId="2" fillId="0" borderId="2" xfId="0" applyFont="1" applyBorder="1" applyAlignment="1">
      <alignment horizontal="center"/>
    </xf>
    <xf numFmtId="3" fontId="3" fillId="0" borderId="0" xfId="0" applyNumberFormat="1"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lignment horizontal="justify" vertical="top" wrapText="1"/>
    </xf>
    <xf numFmtId="0" fontId="4" fillId="0" borderId="1" xfId="3" applyFont="1" applyFill="1" applyBorder="1" applyAlignment="1">
      <alignment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7" fillId="0" borderId="1" xfId="3" applyFont="1" applyFill="1" applyBorder="1" applyAlignment="1">
      <alignment wrapText="1"/>
    </xf>
    <xf numFmtId="0" fontId="1" fillId="0" borderId="1" xfId="0" applyFont="1" applyBorder="1" applyAlignment="1">
      <alignment horizontal="left" indent="2"/>
    </xf>
    <xf numFmtId="0" fontId="2" fillId="0" borderId="0" xfId="0" applyFont="1" applyAlignment="1">
      <alignment horizontal="centerContinuous"/>
    </xf>
    <xf numFmtId="0" fontId="3" fillId="0" borderId="0" xfId="0" applyFont="1" applyAlignment="1">
      <alignment horizontal="centerContinuous"/>
    </xf>
    <xf numFmtId="0" fontId="7" fillId="0" borderId="1" xfId="3" applyFont="1" applyFill="1" applyBorder="1" applyAlignment="1">
      <alignment vertical="top" wrapText="1"/>
    </xf>
  </cellXfs>
  <cellStyles count="4">
    <cellStyle name="Hyperlink" xfId="3" builtinId="8"/>
    <cellStyle name="Normal" xfId="0" builtinId="0"/>
    <cellStyle name="Normal 5" xfId="1" xr:uid="{00000000-0005-0000-0000-000001000000}"/>
    <cellStyle name="Normal_1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www.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1CD68-5480-4630-8F08-FA7D8D6C1206}">
  <dimension ref="B2:C13"/>
  <sheetViews>
    <sheetView tabSelected="1" workbookViewId="0">
      <selection activeCell="B18" sqref="B18"/>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x14ac:dyDescent="0.2">
      <c r="B2" s="21" t="s">
        <v>18</v>
      </c>
      <c r="C2" s="22" t="s">
        <v>15</v>
      </c>
    </row>
    <row r="3" spans="2:3" ht="61.5" customHeight="1" x14ac:dyDescent="0.2">
      <c r="B3" s="21" t="s">
        <v>19</v>
      </c>
      <c r="C3" s="23" t="s">
        <v>35</v>
      </c>
    </row>
    <row r="4" spans="2:3" ht="30" x14ac:dyDescent="0.2">
      <c r="B4" s="21" t="s">
        <v>20</v>
      </c>
      <c r="C4" s="22" t="s">
        <v>21</v>
      </c>
    </row>
    <row r="5" spans="2:3" ht="30" x14ac:dyDescent="0.2">
      <c r="B5" s="21" t="s">
        <v>22</v>
      </c>
      <c r="C5" s="22" t="s">
        <v>36</v>
      </c>
    </row>
    <row r="6" spans="2:3" ht="45" x14ac:dyDescent="0.2">
      <c r="B6" s="21" t="s">
        <v>23</v>
      </c>
      <c r="C6" s="24" t="s">
        <v>24</v>
      </c>
    </row>
    <row r="7" spans="2:3" ht="30" x14ac:dyDescent="0.2">
      <c r="B7" s="21" t="s">
        <v>25</v>
      </c>
      <c r="C7" s="25" t="s">
        <v>26</v>
      </c>
    </row>
    <row r="8" spans="2:3" ht="30" x14ac:dyDescent="0.2">
      <c r="B8" s="21" t="s">
        <v>27</v>
      </c>
      <c r="C8" s="22" t="s">
        <v>28</v>
      </c>
    </row>
    <row r="9" spans="2:3" ht="30" x14ac:dyDescent="0.2">
      <c r="B9" s="21" t="s">
        <v>29</v>
      </c>
      <c r="C9" s="26" t="s">
        <v>38</v>
      </c>
    </row>
    <row r="10" spans="2:3" ht="28.5" x14ac:dyDescent="0.2">
      <c r="B10" s="21" t="s">
        <v>30</v>
      </c>
      <c r="C10" s="29" t="s">
        <v>37</v>
      </c>
    </row>
    <row r="11" spans="2:3" ht="30" x14ac:dyDescent="0.2">
      <c r="B11" s="21" t="s">
        <v>31</v>
      </c>
      <c r="C11" s="22" t="s">
        <v>32</v>
      </c>
    </row>
    <row r="12" spans="2:3" ht="30" customHeight="1" x14ac:dyDescent="0.2">
      <c r="B12" s="21" t="s">
        <v>33</v>
      </c>
      <c r="C12" s="33" t="s">
        <v>40</v>
      </c>
    </row>
    <row r="13" spans="2:3" ht="33" customHeight="1" x14ac:dyDescent="0.2">
      <c r="B13" s="27" t="s">
        <v>34</v>
      </c>
      <c r="C13" s="28">
        <v>45997</v>
      </c>
    </row>
  </sheetData>
  <hyperlinks>
    <hyperlink ref="C10" r:id="rId1" xr:uid="{177005F2-017C-4A47-8ED7-C0AA528B80B0}"/>
    <hyperlink ref="C12" r:id="rId2" xr:uid="{DCC1A959-8082-41F1-B1C6-04A21CF96F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zoomScale="75" zoomScaleNormal="75" workbookViewId="0">
      <selection activeCell="O47" sqref="O47"/>
    </sheetView>
  </sheetViews>
  <sheetFormatPr defaultColWidth="9.140625" defaultRowHeight="15.75" x14ac:dyDescent="0.25"/>
  <cols>
    <col min="1" max="1" width="50.140625" style="3" bestFit="1" customWidth="1"/>
    <col min="2" max="16" width="12.7109375" style="3" customWidth="1"/>
    <col min="17" max="16384" width="9.140625" style="3"/>
  </cols>
  <sheetData>
    <row r="1" spans="1:16" x14ac:dyDescent="0.25">
      <c r="A1" s="31" t="s">
        <v>15</v>
      </c>
      <c r="B1" s="31"/>
      <c r="C1" s="31"/>
      <c r="D1" s="31"/>
      <c r="E1" s="31"/>
      <c r="F1" s="31"/>
      <c r="G1" s="31"/>
      <c r="H1" s="31"/>
      <c r="I1" s="31"/>
      <c r="J1" s="31"/>
      <c r="K1" s="31"/>
      <c r="L1" s="31"/>
      <c r="M1" s="31"/>
      <c r="N1" s="31"/>
      <c r="O1" s="32"/>
      <c r="P1" s="32"/>
    </row>
    <row r="3" spans="1:16" x14ac:dyDescent="0.25">
      <c r="A3" s="10"/>
      <c r="B3" s="10"/>
      <c r="C3" s="10"/>
      <c r="D3" s="10"/>
      <c r="E3" s="10"/>
      <c r="F3" s="10"/>
      <c r="G3" s="10"/>
      <c r="H3" s="10"/>
      <c r="I3" s="10"/>
      <c r="J3" s="10"/>
      <c r="K3" s="13"/>
      <c r="L3" s="13"/>
      <c r="M3" s="13"/>
      <c r="N3" s="13"/>
      <c r="O3" s="13"/>
      <c r="P3" s="13"/>
    </row>
    <row r="4" spans="1:16" x14ac:dyDescent="0.25">
      <c r="A4" s="2"/>
      <c r="B4" s="19">
        <v>2010</v>
      </c>
      <c r="C4" s="19">
        <v>2011</v>
      </c>
      <c r="D4" s="19">
        <v>2012</v>
      </c>
      <c r="E4" s="19">
        <v>2013</v>
      </c>
      <c r="F4" s="19">
        <v>2014</v>
      </c>
      <c r="G4" s="19">
        <v>2015</v>
      </c>
      <c r="H4" s="19">
        <v>2016</v>
      </c>
      <c r="I4" s="19">
        <v>2017</v>
      </c>
      <c r="J4" s="19">
        <v>2018</v>
      </c>
      <c r="K4" s="19">
        <v>2019</v>
      </c>
      <c r="L4" s="19">
        <v>2020</v>
      </c>
      <c r="M4" s="19">
        <v>2021</v>
      </c>
      <c r="N4" s="19">
        <v>2022</v>
      </c>
      <c r="O4" s="19">
        <v>2023</v>
      </c>
      <c r="P4" s="19">
        <v>2024</v>
      </c>
    </row>
    <row r="5" spans="1:16" x14ac:dyDescent="0.25">
      <c r="A5" s="6" t="s">
        <v>3</v>
      </c>
      <c r="B5" s="4">
        <v>1359</v>
      </c>
      <c r="C5" s="4">
        <v>1670</v>
      </c>
      <c r="D5" s="5">
        <v>1749</v>
      </c>
      <c r="E5" s="5">
        <v>1543</v>
      </c>
      <c r="F5" s="5">
        <v>3180</v>
      </c>
      <c r="G5" s="12">
        <f>SUM(G6:G7)</f>
        <v>2293</v>
      </c>
      <c r="H5" s="5">
        <v>2382</v>
      </c>
      <c r="I5" s="5">
        <v>2018</v>
      </c>
      <c r="J5" s="5">
        <v>1677</v>
      </c>
      <c r="K5" s="5">
        <f>SUM(K6:K7)</f>
        <v>2221</v>
      </c>
      <c r="L5" s="5">
        <f>SUM(L6:L7)</f>
        <v>1985</v>
      </c>
      <c r="M5" s="14">
        <f t="shared" ref="M5" si="0">SUM(M8,M11,M14,M17,M20,M23,M26,M29,M32)</f>
        <v>1876</v>
      </c>
      <c r="N5" s="14">
        <f>SUM(N8,N11,N14,N17,N20,N23,N26,N29,N32)</f>
        <v>1954</v>
      </c>
      <c r="O5" s="14">
        <f>SUM(O8,O11,O14,O17,O20,O23,O26,O29,O32)</f>
        <v>1834</v>
      </c>
      <c r="P5" s="14">
        <f>SUM(P8,P11,P14,P17,P20,P23,P26,P29,P32)</f>
        <v>1465</v>
      </c>
    </row>
    <row r="6" spans="1:16" x14ac:dyDescent="0.25">
      <c r="A6" s="8" t="s">
        <v>0</v>
      </c>
      <c r="B6" s="4">
        <v>832</v>
      </c>
      <c r="C6" s="4">
        <v>972</v>
      </c>
      <c r="D6" s="5">
        <v>942</v>
      </c>
      <c r="E6" s="5">
        <v>802</v>
      </c>
      <c r="F6" s="5">
        <v>1794</v>
      </c>
      <c r="G6" s="12">
        <f>G9+G12+G15+G18+G21+G24+G27+G30+G33</f>
        <v>1362</v>
      </c>
      <c r="H6" s="5">
        <v>1395</v>
      </c>
      <c r="I6" s="5">
        <v>1140</v>
      </c>
      <c r="J6" s="5">
        <v>839</v>
      </c>
      <c r="K6" s="5">
        <f>K9+K12+K15+K18+K21+K24+K27+K30</f>
        <v>1217</v>
      </c>
      <c r="L6" s="5">
        <f>L9+L12+L15+L18+L21+L24+L27+L30</f>
        <v>977</v>
      </c>
      <c r="M6" s="15">
        <v>925</v>
      </c>
      <c r="N6" s="15">
        <v>1017</v>
      </c>
      <c r="O6" s="15">
        <v>1056</v>
      </c>
      <c r="P6" s="15">
        <v>843</v>
      </c>
    </row>
    <row r="7" spans="1:16" x14ac:dyDescent="0.25">
      <c r="A7" s="8" t="s">
        <v>1</v>
      </c>
      <c r="B7" s="4">
        <v>527</v>
      </c>
      <c r="C7" s="4">
        <v>698</v>
      </c>
      <c r="D7" s="5">
        <v>807</v>
      </c>
      <c r="E7" s="5">
        <v>741</v>
      </c>
      <c r="F7" s="5">
        <v>1386</v>
      </c>
      <c r="G7" s="5">
        <f>G10+G13+G16+G19+G22+G25+G28+G31+G34</f>
        <v>931</v>
      </c>
      <c r="H7" s="5">
        <v>987</v>
      </c>
      <c r="I7" s="5">
        <v>878</v>
      </c>
      <c r="J7" s="5">
        <v>838</v>
      </c>
      <c r="K7" s="5">
        <f>K10+K13+K16+K19+K22+K25+K28+K31</f>
        <v>1004</v>
      </c>
      <c r="L7" s="5">
        <f>L10+L13+L16+L19+L22+L25+L28+L31</f>
        <v>1008</v>
      </c>
      <c r="M7" s="16">
        <v>951</v>
      </c>
      <c r="N7" s="16">
        <v>937</v>
      </c>
      <c r="O7" s="16">
        <v>778</v>
      </c>
      <c r="P7" s="16">
        <v>622</v>
      </c>
    </row>
    <row r="8" spans="1:16" x14ac:dyDescent="0.25">
      <c r="A8" s="9" t="s">
        <v>2</v>
      </c>
      <c r="B8" s="4">
        <v>363</v>
      </c>
      <c r="C8" s="4">
        <v>322</v>
      </c>
      <c r="D8" s="5">
        <v>212</v>
      </c>
      <c r="E8" s="5">
        <v>361</v>
      </c>
      <c r="F8" s="5">
        <v>653</v>
      </c>
      <c r="G8" s="5">
        <f>SUM(G9:G10)</f>
        <v>333</v>
      </c>
      <c r="H8" s="5">
        <v>332</v>
      </c>
      <c r="I8" s="5">
        <v>364</v>
      </c>
      <c r="J8" s="5">
        <v>387</v>
      </c>
      <c r="K8" s="5">
        <f>SUM(K9:K10)</f>
        <v>420</v>
      </c>
      <c r="L8" s="5">
        <f>SUM(L9:L10)</f>
        <v>541</v>
      </c>
      <c r="M8" s="14">
        <f t="shared" ref="M8:O8" si="1">SUM(M9:M10)</f>
        <v>446</v>
      </c>
      <c r="N8" s="14">
        <f t="shared" ref="N8" si="2">SUM(N9:N10)</f>
        <v>416</v>
      </c>
      <c r="O8" s="14">
        <f t="shared" si="1"/>
        <v>386</v>
      </c>
      <c r="P8" s="14">
        <v>308</v>
      </c>
    </row>
    <row r="9" spans="1:16" x14ac:dyDescent="0.25">
      <c r="A9" s="30" t="s">
        <v>0</v>
      </c>
      <c r="B9" s="4">
        <v>223</v>
      </c>
      <c r="C9" s="4">
        <v>169</v>
      </c>
      <c r="D9" s="5">
        <v>102</v>
      </c>
      <c r="E9" s="5">
        <v>199</v>
      </c>
      <c r="F9" s="5">
        <v>321</v>
      </c>
      <c r="G9" s="5">
        <v>181</v>
      </c>
      <c r="H9" s="5">
        <v>169</v>
      </c>
      <c r="I9" s="5">
        <v>194</v>
      </c>
      <c r="J9" s="5">
        <v>183</v>
      </c>
      <c r="K9" s="5">
        <v>203</v>
      </c>
      <c r="L9" s="5">
        <v>269</v>
      </c>
      <c r="M9" s="17">
        <v>220</v>
      </c>
      <c r="N9" s="17">
        <v>202</v>
      </c>
      <c r="O9" s="17">
        <v>202</v>
      </c>
      <c r="P9" s="17">
        <v>161</v>
      </c>
    </row>
    <row r="10" spans="1:16" x14ac:dyDescent="0.25">
      <c r="A10" s="30" t="s">
        <v>1</v>
      </c>
      <c r="B10" s="4">
        <v>140</v>
      </c>
      <c r="C10" s="4">
        <v>153</v>
      </c>
      <c r="D10" s="5">
        <v>110</v>
      </c>
      <c r="E10" s="5">
        <v>162</v>
      </c>
      <c r="F10" s="5">
        <v>332</v>
      </c>
      <c r="G10" s="5">
        <v>152</v>
      </c>
      <c r="H10" s="5">
        <v>163</v>
      </c>
      <c r="I10" s="5">
        <v>170</v>
      </c>
      <c r="J10" s="5">
        <v>204</v>
      </c>
      <c r="K10" s="5">
        <v>217</v>
      </c>
      <c r="L10" s="5">
        <v>272</v>
      </c>
      <c r="M10" s="17">
        <v>226</v>
      </c>
      <c r="N10" s="17">
        <v>214</v>
      </c>
      <c r="O10" s="17">
        <v>184</v>
      </c>
      <c r="P10" s="17">
        <v>147</v>
      </c>
    </row>
    <row r="11" spans="1:16" x14ac:dyDescent="0.25">
      <c r="A11" s="9" t="s">
        <v>4</v>
      </c>
      <c r="B11" s="4">
        <v>43</v>
      </c>
      <c r="C11" s="4">
        <v>201</v>
      </c>
      <c r="D11" s="5">
        <v>104</v>
      </c>
      <c r="E11" s="5">
        <v>77</v>
      </c>
      <c r="F11" s="5">
        <v>394</v>
      </c>
      <c r="G11" s="5">
        <f>SUM(G12:G13)</f>
        <v>524</v>
      </c>
      <c r="H11" s="5">
        <v>533</v>
      </c>
      <c r="I11" s="5">
        <v>435</v>
      </c>
      <c r="J11" s="5">
        <v>97</v>
      </c>
      <c r="K11" s="5">
        <f>SUM(K12:K13)</f>
        <v>342</v>
      </c>
      <c r="L11" s="5">
        <f>SUM(L12:L13)</f>
        <v>210</v>
      </c>
      <c r="M11" s="14">
        <f t="shared" ref="M11:O11" si="3">SUM(M12:M13)</f>
        <v>171</v>
      </c>
      <c r="N11" s="14">
        <f t="shared" ref="N11" si="4">SUM(N12:N13)</f>
        <v>243</v>
      </c>
      <c r="O11" s="14">
        <f t="shared" si="3"/>
        <v>474</v>
      </c>
      <c r="P11" s="14">
        <v>379</v>
      </c>
    </row>
    <row r="12" spans="1:16" x14ac:dyDescent="0.25">
      <c r="A12" s="30" t="s">
        <v>0</v>
      </c>
      <c r="B12" s="4">
        <v>39</v>
      </c>
      <c r="C12" s="4">
        <v>173</v>
      </c>
      <c r="D12" s="5">
        <v>89</v>
      </c>
      <c r="E12" s="5">
        <v>73</v>
      </c>
      <c r="F12" s="5">
        <v>348</v>
      </c>
      <c r="G12" s="5">
        <v>436</v>
      </c>
      <c r="H12" s="5">
        <v>458</v>
      </c>
      <c r="I12" s="5">
        <v>345</v>
      </c>
      <c r="J12" s="5">
        <v>85</v>
      </c>
      <c r="K12" s="5">
        <v>300</v>
      </c>
      <c r="L12" s="5">
        <v>166</v>
      </c>
      <c r="M12" s="17">
        <v>135</v>
      </c>
      <c r="N12" s="17">
        <v>201</v>
      </c>
      <c r="O12" s="17">
        <v>373</v>
      </c>
      <c r="P12" s="17">
        <v>298</v>
      </c>
    </row>
    <row r="13" spans="1:16" x14ac:dyDescent="0.25">
      <c r="A13" s="30" t="s">
        <v>1</v>
      </c>
      <c r="B13" s="4">
        <v>4</v>
      </c>
      <c r="C13" s="4">
        <v>28</v>
      </c>
      <c r="D13" s="5">
        <v>15</v>
      </c>
      <c r="E13" s="5">
        <v>4</v>
      </c>
      <c r="F13" s="5">
        <v>46</v>
      </c>
      <c r="G13" s="5">
        <v>88</v>
      </c>
      <c r="H13" s="5">
        <v>75</v>
      </c>
      <c r="I13" s="5">
        <v>90</v>
      </c>
      <c r="J13" s="5">
        <v>12</v>
      </c>
      <c r="K13" s="5">
        <v>42</v>
      </c>
      <c r="L13" s="5">
        <v>44</v>
      </c>
      <c r="M13" s="17">
        <v>36</v>
      </c>
      <c r="N13" s="17">
        <v>42</v>
      </c>
      <c r="O13" s="17">
        <v>101</v>
      </c>
      <c r="P13" s="17">
        <v>81</v>
      </c>
    </row>
    <row r="14" spans="1:16" x14ac:dyDescent="0.25">
      <c r="A14" s="9" t="s">
        <v>5</v>
      </c>
      <c r="B14" s="4">
        <v>154</v>
      </c>
      <c r="C14" s="4">
        <v>168</v>
      </c>
      <c r="D14" s="5">
        <v>248</v>
      </c>
      <c r="E14" s="5">
        <v>218</v>
      </c>
      <c r="F14" s="5">
        <v>334</v>
      </c>
      <c r="G14" s="5">
        <f>SUM(G15:G16)</f>
        <v>257</v>
      </c>
      <c r="H14" s="5">
        <v>324</v>
      </c>
      <c r="I14" s="5">
        <v>294</v>
      </c>
      <c r="J14" s="5">
        <v>363</v>
      </c>
      <c r="K14" s="5">
        <f>SUM(K15:K16)</f>
        <v>308</v>
      </c>
      <c r="L14" s="5">
        <f>SUM(L15:L16)</f>
        <v>351</v>
      </c>
      <c r="M14" s="14">
        <f t="shared" ref="M14:O14" si="5">SUM(M15:M16)</f>
        <v>322</v>
      </c>
      <c r="N14" s="14">
        <f t="shared" ref="N14" si="6">SUM(N15:N16)</f>
        <v>325</v>
      </c>
      <c r="O14" s="14">
        <f t="shared" si="5"/>
        <v>191</v>
      </c>
      <c r="P14" s="14">
        <v>153</v>
      </c>
    </row>
    <row r="15" spans="1:16" x14ac:dyDescent="0.25">
      <c r="A15" s="30" t="s">
        <v>0</v>
      </c>
      <c r="B15" s="4">
        <v>50</v>
      </c>
      <c r="C15" s="4">
        <v>47</v>
      </c>
      <c r="D15" s="5">
        <v>69</v>
      </c>
      <c r="E15" s="5">
        <v>84</v>
      </c>
      <c r="F15" s="5">
        <v>119</v>
      </c>
      <c r="G15" s="5">
        <v>88</v>
      </c>
      <c r="H15" s="5">
        <v>122</v>
      </c>
      <c r="I15" s="5">
        <v>93</v>
      </c>
      <c r="J15" s="5">
        <v>123</v>
      </c>
      <c r="K15" s="5">
        <v>110</v>
      </c>
      <c r="L15" s="5">
        <v>123</v>
      </c>
      <c r="M15" s="17">
        <v>100</v>
      </c>
      <c r="N15" s="17">
        <v>108</v>
      </c>
      <c r="O15" s="17">
        <v>66</v>
      </c>
      <c r="P15" s="17">
        <v>53</v>
      </c>
    </row>
    <row r="16" spans="1:16" x14ac:dyDescent="0.25">
      <c r="A16" s="30" t="s">
        <v>1</v>
      </c>
      <c r="B16" s="4">
        <v>104</v>
      </c>
      <c r="C16" s="4">
        <v>121</v>
      </c>
      <c r="D16" s="5">
        <v>179</v>
      </c>
      <c r="E16" s="5">
        <v>134</v>
      </c>
      <c r="F16" s="5">
        <v>215</v>
      </c>
      <c r="G16" s="5">
        <v>169</v>
      </c>
      <c r="H16" s="5">
        <v>202</v>
      </c>
      <c r="I16" s="5">
        <v>201</v>
      </c>
      <c r="J16" s="5">
        <v>240</v>
      </c>
      <c r="K16" s="5">
        <v>198</v>
      </c>
      <c r="L16" s="5">
        <v>228</v>
      </c>
      <c r="M16" s="17">
        <v>222</v>
      </c>
      <c r="N16" s="17">
        <v>217</v>
      </c>
      <c r="O16" s="17">
        <v>125</v>
      </c>
      <c r="P16" s="17">
        <v>100</v>
      </c>
    </row>
    <row r="17" spans="1:16" x14ac:dyDescent="0.25">
      <c r="A17" s="9" t="s">
        <v>6</v>
      </c>
      <c r="B17" s="4">
        <v>100</v>
      </c>
      <c r="C17" s="4">
        <v>193</v>
      </c>
      <c r="D17" s="5">
        <v>329</v>
      </c>
      <c r="E17" s="5">
        <v>142</v>
      </c>
      <c r="F17" s="5">
        <v>586</v>
      </c>
      <c r="G17" s="5">
        <f>SUM(G18:G19)</f>
        <v>324</v>
      </c>
      <c r="H17" s="5">
        <v>293</v>
      </c>
      <c r="I17" s="5">
        <v>133</v>
      </c>
      <c r="J17" s="5">
        <v>143</v>
      </c>
      <c r="K17" s="5">
        <f>SUM(K18:K19)</f>
        <v>278</v>
      </c>
      <c r="L17" s="5">
        <f>SUM(L18:L19)</f>
        <v>196</v>
      </c>
      <c r="M17" s="14">
        <f t="shared" ref="M17:O17" si="7">SUM(M18:M19)</f>
        <v>227</v>
      </c>
      <c r="N17" s="14">
        <f t="shared" ref="N17" si="8">SUM(N18:N19)</f>
        <v>254</v>
      </c>
      <c r="O17" s="14">
        <f t="shared" si="7"/>
        <v>202</v>
      </c>
      <c r="P17" s="14">
        <v>161</v>
      </c>
    </row>
    <row r="18" spans="1:16" x14ac:dyDescent="0.25">
      <c r="A18" s="30" t="s">
        <v>0</v>
      </c>
      <c r="B18" s="4">
        <v>82</v>
      </c>
      <c r="C18" s="4">
        <v>150</v>
      </c>
      <c r="D18" s="5">
        <v>215</v>
      </c>
      <c r="E18" s="5">
        <v>77</v>
      </c>
      <c r="F18" s="5">
        <v>370</v>
      </c>
      <c r="G18" s="5">
        <v>185</v>
      </c>
      <c r="H18" s="5">
        <v>175</v>
      </c>
      <c r="I18" s="5">
        <v>89</v>
      </c>
      <c r="J18" s="5">
        <v>81</v>
      </c>
      <c r="K18" s="5">
        <v>170</v>
      </c>
      <c r="L18" s="5">
        <v>101</v>
      </c>
      <c r="M18" s="17">
        <v>123</v>
      </c>
      <c r="N18" s="17">
        <v>150</v>
      </c>
      <c r="O18" s="17">
        <v>112</v>
      </c>
      <c r="P18" s="17">
        <v>89</v>
      </c>
    </row>
    <row r="19" spans="1:16" x14ac:dyDescent="0.25">
      <c r="A19" s="30" t="s">
        <v>1</v>
      </c>
      <c r="B19" s="4">
        <v>18</v>
      </c>
      <c r="C19" s="4">
        <v>43</v>
      </c>
      <c r="D19" s="5">
        <v>114</v>
      </c>
      <c r="E19" s="5">
        <v>65</v>
      </c>
      <c r="F19" s="5">
        <v>216</v>
      </c>
      <c r="G19" s="5">
        <v>139</v>
      </c>
      <c r="H19" s="5">
        <v>118</v>
      </c>
      <c r="I19" s="5">
        <v>44</v>
      </c>
      <c r="J19" s="5">
        <v>62</v>
      </c>
      <c r="K19" s="5">
        <v>108</v>
      </c>
      <c r="L19" s="5">
        <v>95</v>
      </c>
      <c r="M19" s="17">
        <v>104</v>
      </c>
      <c r="N19" s="17">
        <v>104</v>
      </c>
      <c r="O19" s="17">
        <v>90</v>
      </c>
      <c r="P19" s="17">
        <v>72</v>
      </c>
    </row>
    <row r="20" spans="1:16" x14ac:dyDescent="0.25">
      <c r="A20" s="9" t="s">
        <v>7</v>
      </c>
      <c r="B20" s="4">
        <v>28</v>
      </c>
      <c r="C20" s="4">
        <v>18</v>
      </c>
      <c r="D20" s="5">
        <v>112</v>
      </c>
      <c r="E20" s="5">
        <v>145</v>
      </c>
      <c r="F20" s="5">
        <v>163</v>
      </c>
      <c r="G20" s="5">
        <f>SUM(G21:G22)</f>
        <v>126</v>
      </c>
      <c r="H20" s="5">
        <v>179</v>
      </c>
      <c r="I20" s="5">
        <v>142</v>
      </c>
      <c r="J20" s="5">
        <v>121</v>
      </c>
      <c r="K20" s="5">
        <f>SUM(K21:K22)</f>
        <v>270</v>
      </c>
      <c r="L20" s="5">
        <f>SUM(L21:L22)</f>
        <v>248</v>
      </c>
      <c r="M20" s="14">
        <f t="shared" ref="M20:O20" si="9">SUM(M21:M22)</f>
        <v>276</v>
      </c>
      <c r="N20" s="14">
        <f t="shared" ref="N20" si="10">SUM(N21:N22)</f>
        <v>225</v>
      </c>
      <c r="O20" s="14">
        <f t="shared" si="9"/>
        <v>167</v>
      </c>
      <c r="P20" s="14">
        <v>133</v>
      </c>
    </row>
    <row r="21" spans="1:16" x14ac:dyDescent="0.25">
      <c r="A21" s="30" t="s">
        <v>0</v>
      </c>
      <c r="B21" s="4">
        <v>24</v>
      </c>
      <c r="C21" s="4">
        <v>10</v>
      </c>
      <c r="D21" s="5">
        <v>56</v>
      </c>
      <c r="E21" s="5">
        <v>63</v>
      </c>
      <c r="F21" s="5">
        <v>77</v>
      </c>
      <c r="G21" s="5">
        <v>42</v>
      </c>
      <c r="H21" s="5">
        <v>87</v>
      </c>
      <c r="I21" s="5">
        <v>65</v>
      </c>
      <c r="J21" s="5">
        <v>51</v>
      </c>
      <c r="K21" s="5">
        <v>111</v>
      </c>
      <c r="L21" s="5">
        <v>95</v>
      </c>
      <c r="M21" s="17">
        <v>109</v>
      </c>
      <c r="N21" s="17">
        <v>89</v>
      </c>
      <c r="O21" s="17">
        <v>48</v>
      </c>
      <c r="P21" s="17">
        <v>38</v>
      </c>
    </row>
    <row r="22" spans="1:16" x14ac:dyDescent="0.25">
      <c r="A22" s="30" t="s">
        <v>1</v>
      </c>
      <c r="B22" s="4">
        <v>4</v>
      </c>
      <c r="C22" s="4">
        <v>8</v>
      </c>
      <c r="D22" s="5">
        <v>56</v>
      </c>
      <c r="E22" s="5">
        <v>82</v>
      </c>
      <c r="F22" s="5">
        <v>86</v>
      </c>
      <c r="G22" s="5">
        <v>84</v>
      </c>
      <c r="H22" s="5">
        <v>92</v>
      </c>
      <c r="I22" s="5">
        <v>77</v>
      </c>
      <c r="J22" s="5">
        <v>70</v>
      </c>
      <c r="K22" s="5">
        <v>159</v>
      </c>
      <c r="L22" s="5">
        <v>153</v>
      </c>
      <c r="M22" s="17">
        <v>167</v>
      </c>
      <c r="N22" s="17">
        <v>136</v>
      </c>
      <c r="O22" s="17">
        <v>119</v>
      </c>
      <c r="P22" s="17">
        <v>95</v>
      </c>
    </row>
    <row r="23" spans="1:16" x14ac:dyDescent="0.25">
      <c r="A23" s="9" t="s">
        <v>8</v>
      </c>
      <c r="B23" s="4">
        <v>182</v>
      </c>
      <c r="C23" s="4">
        <v>183</v>
      </c>
      <c r="D23" s="5">
        <v>213</v>
      </c>
      <c r="E23" s="5">
        <v>277</v>
      </c>
      <c r="F23" s="5">
        <v>265</v>
      </c>
      <c r="G23" s="5">
        <f>SUM(G24:G25)</f>
        <v>272</v>
      </c>
      <c r="H23" s="5">
        <v>303</v>
      </c>
      <c r="I23" s="5">
        <v>179</v>
      </c>
      <c r="J23" s="5">
        <v>248</v>
      </c>
      <c r="K23" s="5">
        <f>SUM(K24:K25)</f>
        <v>295</v>
      </c>
      <c r="L23" s="5">
        <f>SUM(L24:L25)</f>
        <v>232</v>
      </c>
      <c r="M23" s="14">
        <f t="shared" ref="M23:O23" si="11">SUM(M24:M25)</f>
        <v>257</v>
      </c>
      <c r="N23" s="14">
        <f t="shared" ref="N23" si="12">SUM(N24:N25)</f>
        <v>213</v>
      </c>
      <c r="O23" s="14">
        <f t="shared" si="11"/>
        <v>201</v>
      </c>
      <c r="P23" s="14">
        <v>161</v>
      </c>
    </row>
    <row r="24" spans="1:16" x14ac:dyDescent="0.25">
      <c r="A24" s="30" t="s">
        <v>0</v>
      </c>
      <c r="B24" s="4">
        <v>124</v>
      </c>
      <c r="C24" s="4">
        <v>96</v>
      </c>
      <c r="D24" s="5">
        <v>118</v>
      </c>
      <c r="E24" s="5">
        <v>148</v>
      </c>
      <c r="F24" s="5">
        <v>139</v>
      </c>
      <c r="G24" s="5">
        <v>133</v>
      </c>
      <c r="H24" s="5">
        <v>167</v>
      </c>
      <c r="I24" s="5">
        <v>88</v>
      </c>
      <c r="J24" s="5">
        <v>133</v>
      </c>
      <c r="K24" s="5">
        <v>142</v>
      </c>
      <c r="L24" s="5">
        <v>105</v>
      </c>
      <c r="M24" s="17">
        <v>130</v>
      </c>
      <c r="N24" s="17">
        <v>107</v>
      </c>
      <c r="O24" s="17">
        <v>114</v>
      </c>
      <c r="P24" s="17">
        <v>91</v>
      </c>
    </row>
    <row r="25" spans="1:16" x14ac:dyDescent="0.25">
      <c r="A25" s="30" t="s">
        <v>1</v>
      </c>
      <c r="B25" s="4">
        <v>58</v>
      </c>
      <c r="C25" s="4">
        <v>87</v>
      </c>
      <c r="D25" s="5">
        <v>95</v>
      </c>
      <c r="E25" s="5">
        <v>129</v>
      </c>
      <c r="F25" s="5">
        <v>126</v>
      </c>
      <c r="G25" s="5">
        <v>139</v>
      </c>
      <c r="H25" s="5">
        <v>136</v>
      </c>
      <c r="I25" s="5">
        <v>91</v>
      </c>
      <c r="J25" s="5">
        <v>115</v>
      </c>
      <c r="K25" s="5">
        <v>153</v>
      </c>
      <c r="L25" s="5">
        <v>127</v>
      </c>
      <c r="M25" s="17">
        <v>127</v>
      </c>
      <c r="N25" s="17">
        <v>106</v>
      </c>
      <c r="O25" s="17">
        <v>87</v>
      </c>
      <c r="P25" s="17">
        <v>70</v>
      </c>
    </row>
    <row r="26" spans="1:16" x14ac:dyDescent="0.25">
      <c r="A26" s="9" t="s">
        <v>9</v>
      </c>
      <c r="B26" s="4">
        <v>308</v>
      </c>
      <c r="C26" s="4">
        <v>427</v>
      </c>
      <c r="D26" s="5">
        <v>354</v>
      </c>
      <c r="E26" s="5">
        <v>191</v>
      </c>
      <c r="F26" s="5">
        <v>642</v>
      </c>
      <c r="G26" s="5">
        <f>SUM(G27:G28)</f>
        <v>350</v>
      </c>
      <c r="H26" s="5">
        <v>210</v>
      </c>
      <c r="I26" s="5">
        <v>229</v>
      </c>
      <c r="J26" s="5">
        <v>118</v>
      </c>
      <c r="K26" s="5">
        <f>SUM(K27:K28)</f>
        <v>124</v>
      </c>
      <c r="L26" s="5">
        <f>SUM(L27:L28)</f>
        <v>114</v>
      </c>
      <c r="M26" s="14">
        <f t="shared" ref="M26:O26" si="13">SUM(M27:M28)</f>
        <v>154</v>
      </c>
      <c r="N26" s="14">
        <f t="shared" ref="N26" si="14">SUM(N27:N28)</f>
        <v>185</v>
      </c>
      <c r="O26" s="14">
        <f t="shared" si="13"/>
        <v>213</v>
      </c>
      <c r="P26" s="14">
        <v>170</v>
      </c>
    </row>
    <row r="27" spans="1:16" x14ac:dyDescent="0.25">
      <c r="A27" s="30" t="s">
        <v>0</v>
      </c>
      <c r="B27" s="4">
        <v>203</v>
      </c>
      <c r="C27" s="4">
        <v>252</v>
      </c>
      <c r="D27" s="5">
        <v>203</v>
      </c>
      <c r="E27" s="5">
        <v>102</v>
      </c>
      <c r="F27" s="5">
        <v>347</v>
      </c>
      <c r="G27" s="5">
        <v>251</v>
      </c>
      <c r="H27" s="5">
        <v>123</v>
      </c>
      <c r="I27" s="5">
        <v>156</v>
      </c>
      <c r="J27" s="5">
        <v>84</v>
      </c>
      <c r="K27" s="5">
        <v>74</v>
      </c>
      <c r="L27" s="5">
        <v>71</v>
      </c>
      <c r="M27" s="17">
        <v>102</v>
      </c>
      <c r="N27" s="17">
        <v>113</v>
      </c>
      <c r="O27" s="17">
        <v>141</v>
      </c>
      <c r="P27" s="17">
        <v>113</v>
      </c>
    </row>
    <row r="28" spans="1:16" x14ac:dyDescent="0.25">
      <c r="A28" s="30" t="s">
        <v>1</v>
      </c>
      <c r="B28" s="4">
        <v>105</v>
      </c>
      <c r="C28" s="4">
        <v>175</v>
      </c>
      <c r="D28" s="5">
        <v>151</v>
      </c>
      <c r="E28" s="5">
        <v>89</v>
      </c>
      <c r="F28" s="5">
        <v>295</v>
      </c>
      <c r="G28" s="5">
        <v>99</v>
      </c>
      <c r="H28" s="5">
        <v>87</v>
      </c>
      <c r="I28" s="5">
        <v>73</v>
      </c>
      <c r="J28" s="5">
        <v>34</v>
      </c>
      <c r="K28" s="5">
        <v>50</v>
      </c>
      <c r="L28" s="5">
        <v>43</v>
      </c>
      <c r="M28" s="17">
        <v>52</v>
      </c>
      <c r="N28" s="17">
        <v>72</v>
      </c>
      <c r="O28" s="17">
        <v>72</v>
      </c>
      <c r="P28" s="17">
        <v>57</v>
      </c>
    </row>
    <row r="29" spans="1:16" x14ac:dyDescent="0.25">
      <c r="A29" s="9" t="s">
        <v>10</v>
      </c>
      <c r="B29" s="4">
        <v>160</v>
      </c>
      <c r="C29" s="4">
        <v>158</v>
      </c>
      <c r="D29" s="5">
        <v>139</v>
      </c>
      <c r="E29" s="5">
        <v>112</v>
      </c>
      <c r="F29" s="5">
        <v>126</v>
      </c>
      <c r="G29" s="5">
        <f>SUM(G30:G31)</f>
        <v>91</v>
      </c>
      <c r="H29" s="5">
        <v>208</v>
      </c>
      <c r="I29" s="5">
        <v>242</v>
      </c>
      <c r="J29" s="5">
        <v>174</v>
      </c>
      <c r="K29" s="5">
        <f>SUM(K30:K31)</f>
        <v>184</v>
      </c>
      <c r="L29" s="5">
        <f>SUM(L30:L31)</f>
        <v>93</v>
      </c>
      <c r="M29" s="18" t="s">
        <v>14</v>
      </c>
      <c r="N29" s="18">
        <f>SUM(N30:N31)</f>
        <v>93</v>
      </c>
      <c r="O29" s="18" t="s">
        <v>14</v>
      </c>
      <c r="P29" s="18" t="s">
        <v>14</v>
      </c>
    </row>
    <row r="30" spans="1:16" x14ac:dyDescent="0.25">
      <c r="A30" s="30" t="s">
        <v>0</v>
      </c>
      <c r="B30" s="4">
        <v>75</v>
      </c>
      <c r="C30" s="4">
        <v>75</v>
      </c>
      <c r="D30" s="5">
        <v>74</v>
      </c>
      <c r="E30" s="5">
        <v>51</v>
      </c>
      <c r="F30" s="5">
        <v>65</v>
      </c>
      <c r="G30" s="5">
        <v>39</v>
      </c>
      <c r="H30" s="5">
        <v>94</v>
      </c>
      <c r="I30" s="5">
        <v>110</v>
      </c>
      <c r="J30" s="5">
        <v>87</v>
      </c>
      <c r="K30" s="5">
        <v>107</v>
      </c>
      <c r="L30" s="5">
        <v>47</v>
      </c>
      <c r="M30" s="18" t="s">
        <v>14</v>
      </c>
      <c r="N30" s="18">
        <v>47</v>
      </c>
      <c r="O30" s="18" t="s">
        <v>14</v>
      </c>
      <c r="P30" s="18" t="s">
        <v>14</v>
      </c>
    </row>
    <row r="31" spans="1:16" x14ac:dyDescent="0.25">
      <c r="A31" s="30" t="s">
        <v>1</v>
      </c>
      <c r="B31" s="4">
        <v>85</v>
      </c>
      <c r="C31" s="4">
        <v>83</v>
      </c>
      <c r="D31" s="5">
        <v>65</v>
      </c>
      <c r="E31" s="5">
        <v>61</v>
      </c>
      <c r="F31" s="5">
        <v>61</v>
      </c>
      <c r="G31" s="5">
        <v>52</v>
      </c>
      <c r="H31" s="5">
        <v>114</v>
      </c>
      <c r="I31" s="5">
        <v>132</v>
      </c>
      <c r="J31" s="5">
        <v>87</v>
      </c>
      <c r="K31" s="5">
        <v>77</v>
      </c>
      <c r="L31" s="5">
        <v>46</v>
      </c>
      <c r="M31" s="18" t="s">
        <v>14</v>
      </c>
      <c r="N31" s="18">
        <v>46</v>
      </c>
      <c r="O31" s="18" t="s">
        <v>14</v>
      </c>
      <c r="P31" s="18" t="s">
        <v>14</v>
      </c>
    </row>
    <row r="32" spans="1:16" x14ac:dyDescent="0.25">
      <c r="A32" s="9" t="s">
        <v>11</v>
      </c>
      <c r="B32" s="4">
        <v>21</v>
      </c>
      <c r="C32" s="11" t="s">
        <v>14</v>
      </c>
      <c r="D32" s="5">
        <v>38</v>
      </c>
      <c r="E32" s="5">
        <v>20</v>
      </c>
      <c r="F32" s="5">
        <v>17</v>
      </c>
      <c r="G32" s="5">
        <f>SUM(G33:G34)</f>
        <v>16</v>
      </c>
      <c r="H32" s="11" t="s">
        <v>14</v>
      </c>
      <c r="I32" s="11" t="s">
        <v>14</v>
      </c>
      <c r="J32" s="5">
        <v>26</v>
      </c>
      <c r="K32" s="11" t="s">
        <v>14</v>
      </c>
      <c r="L32" s="11" t="s">
        <v>14</v>
      </c>
      <c r="M32" s="14">
        <f t="shared" ref="M32" si="15">SUM(M33:M34)</f>
        <v>23</v>
      </c>
      <c r="N32" s="18" t="s">
        <v>14</v>
      </c>
      <c r="O32" s="18" t="s">
        <v>14</v>
      </c>
      <c r="P32" s="18" t="s">
        <v>14</v>
      </c>
    </row>
    <row r="33" spans="1:16" x14ac:dyDescent="0.25">
      <c r="A33" s="30" t="s">
        <v>0</v>
      </c>
      <c r="B33" s="4">
        <v>12</v>
      </c>
      <c r="C33" s="11" t="s">
        <v>14</v>
      </c>
      <c r="D33" s="5">
        <v>16</v>
      </c>
      <c r="E33" s="5">
        <v>5</v>
      </c>
      <c r="F33" s="5">
        <v>8</v>
      </c>
      <c r="G33" s="5">
        <v>7</v>
      </c>
      <c r="H33" s="11" t="s">
        <v>14</v>
      </c>
      <c r="I33" s="11" t="s">
        <v>14</v>
      </c>
      <c r="J33" s="5">
        <v>12</v>
      </c>
      <c r="K33" s="11" t="s">
        <v>14</v>
      </c>
      <c r="L33" s="11" t="s">
        <v>14</v>
      </c>
      <c r="M33" s="17">
        <v>6</v>
      </c>
      <c r="N33" s="18" t="s">
        <v>14</v>
      </c>
      <c r="O33" s="18" t="s">
        <v>14</v>
      </c>
      <c r="P33" s="18" t="s">
        <v>14</v>
      </c>
    </row>
    <row r="34" spans="1:16" x14ac:dyDescent="0.25">
      <c r="A34" s="30" t="s">
        <v>1</v>
      </c>
      <c r="B34" s="4">
        <v>9</v>
      </c>
      <c r="C34" s="11" t="s">
        <v>14</v>
      </c>
      <c r="D34" s="5">
        <v>22</v>
      </c>
      <c r="E34" s="5">
        <v>15</v>
      </c>
      <c r="F34" s="5">
        <v>9</v>
      </c>
      <c r="G34" s="5">
        <v>9</v>
      </c>
      <c r="H34" s="11" t="s">
        <v>14</v>
      </c>
      <c r="I34" s="11" t="s">
        <v>14</v>
      </c>
      <c r="J34" s="5">
        <v>14</v>
      </c>
      <c r="K34" s="11" t="s">
        <v>14</v>
      </c>
      <c r="L34" s="11" t="s">
        <v>14</v>
      </c>
      <c r="M34" s="17">
        <v>17</v>
      </c>
      <c r="N34" s="18" t="s">
        <v>14</v>
      </c>
      <c r="O34" s="18" t="s">
        <v>14</v>
      </c>
      <c r="P34" s="18" t="s">
        <v>14</v>
      </c>
    </row>
    <row r="35" spans="1:16" x14ac:dyDescent="0.25">
      <c r="A35" s="7" t="s">
        <v>12</v>
      </c>
      <c r="B35" s="4">
        <v>65</v>
      </c>
      <c r="C35" s="4">
        <v>254</v>
      </c>
      <c r="D35" s="5">
        <v>406</v>
      </c>
      <c r="E35" s="5">
        <v>923</v>
      </c>
      <c r="F35" s="5">
        <v>538</v>
      </c>
      <c r="G35" s="5">
        <f>SUM(G36:G37)</f>
        <v>1069</v>
      </c>
      <c r="H35" s="5">
        <v>822</v>
      </c>
      <c r="I35" s="5">
        <v>830</v>
      </c>
      <c r="J35" s="5">
        <v>566</v>
      </c>
      <c r="K35" s="5">
        <f>SUM(K36:K37)</f>
        <v>586</v>
      </c>
      <c r="L35" s="5">
        <f>SUM(L36:L37)</f>
        <v>868</v>
      </c>
      <c r="M35" s="14">
        <f t="shared" ref="M35:P35" si="16">SUM(M36:M37)</f>
        <v>638</v>
      </c>
      <c r="N35" s="14">
        <f t="shared" ref="N35" si="17">SUM(N36:N37)</f>
        <v>548</v>
      </c>
      <c r="O35" s="14">
        <f t="shared" si="16"/>
        <v>993</v>
      </c>
      <c r="P35" s="14">
        <f t="shared" si="16"/>
        <v>648</v>
      </c>
    </row>
    <row r="36" spans="1:16" x14ac:dyDescent="0.25">
      <c r="A36" s="8" t="s">
        <v>0</v>
      </c>
      <c r="B36" s="4">
        <v>35</v>
      </c>
      <c r="C36" s="4">
        <v>143</v>
      </c>
      <c r="D36" s="5">
        <v>230</v>
      </c>
      <c r="E36" s="5">
        <v>441</v>
      </c>
      <c r="F36" s="5">
        <v>301</v>
      </c>
      <c r="G36" s="5">
        <v>538</v>
      </c>
      <c r="H36" s="5">
        <v>415</v>
      </c>
      <c r="I36" s="5">
        <v>400</v>
      </c>
      <c r="J36" s="5">
        <v>297</v>
      </c>
      <c r="K36" s="5">
        <v>331</v>
      </c>
      <c r="L36" s="5">
        <v>504</v>
      </c>
      <c r="M36" s="17">
        <v>360</v>
      </c>
      <c r="N36" s="17">
        <v>312</v>
      </c>
      <c r="O36" s="17">
        <v>577</v>
      </c>
      <c r="P36" s="17">
        <v>421</v>
      </c>
    </row>
    <row r="37" spans="1:16" x14ac:dyDescent="0.25">
      <c r="A37" s="8" t="s">
        <v>1</v>
      </c>
      <c r="B37" s="4">
        <v>30</v>
      </c>
      <c r="C37" s="4">
        <v>111</v>
      </c>
      <c r="D37" s="5">
        <v>176</v>
      </c>
      <c r="E37" s="5">
        <v>482</v>
      </c>
      <c r="F37" s="5">
        <v>237</v>
      </c>
      <c r="G37" s="5">
        <v>531</v>
      </c>
      <c r="H37" s="5">
        <v>407</v>
      </c>
      <c r="I37" s="5">
        <v>430</v>
      </c>
      <c r="J37" s="5">
        <v>269</v>
      </c>
      <c r="K37" s="5">
        <v>255</v>
      </c>
      <c r="L37" s="5">
        <v>364</v>
      </c>
      <c r="M37" s="17">
        <v>278</v>
      </c>
      <c r="N37" s="17">
        <v>236</v>
      </c>
      <c r="O37" s="17">
        <v>416</v>
      </c>
      <c r="P37" s="17">
        <v>227</v>
      </c>
    </row>
    <row r="38" spans="1:16" x14ac:dyDescent="0.25">
      <c r="A38" s="7" t="s">
        <v>39</v>
      </c>
      <c r="B38" s="4">
        <v>1424</v>
      </c>
      <c r="C38" s="4">
        <v>1924</v>
      </c>
      <c r="D38" s="5">
        <f t="shared" ref="D38:K38" si="18">SUM(D39:D40)</f>
        <v>2155</v>
      </c>
      <c r="E38" s="5">
        <f t="shared" si="18"/>
        <v>2466</v>
      </c>
      <c r="F38" s="5">
        <f t="shared" si="18"/>
        <v>3718</v>
      </c>
      <c r="G38" s="12">
        <f t="shared" si="18"/>
        <v>3362</v>
      </c>
      <c r="H38" s="5">
        <f t="shared" si="18"/>
        <v>3204</v>
      </c>
      <c r="I38" s="5">
        <f t="shared" si="18"/>
        <v>2848</v>
      </c>
      <c r="J38" s="5">
        <f t="shared" si="18"/>
        <v>2243</v>
      </c>
      <c r="K38" s="5">
        <f t="shared" si="18"/>
        <v>2807</v>
      </c>
      <c r="L38" s="5">
        <f t="shared" ref="L38:M38" si="19">SUM(L39:L40)</f>
        <v>2853</v>
      </c>
      <c r="M38" s="14">
        <f t="shared" si="19"/>
        <v>2514</v>
      </c>
      <c r="N38" s="14">
        <f t="shared" ref="N38:O38" si="20">SUM(N39:N40)</f>
        <v>2502</v>
      </c>
      <c r="O38" s="14">
        <f t="shared" si="20"/>
        <v>2827</v>
      </c>
      <c r="P38" s="14">
        <f t="shared" ref="P38" si="21">SUM(P39:P40)</f>
        <v>2113</v>
      </c>
    </row>
    <row r="39" spans="1:16" x14ac:dyDescent="0.25">
      <c r="A39" s="8" t="s">
        <v>0</v>
      </c>
      <c r="B39" s="4">
        <v>867</v>
      </c>
      <c r="C39" s="4">
        <v>1115</v>
      </c>
      <c r="D39" s="5">
        <v>1172</v>
      </c>
      <c r="E39" s="5">
        <v>1243</v>
      </c>
      <c r="F39" s="5">
        <v>2095</v>
      </c>
      <c r="G39" s="12">
        <f>G6+G36</f>
        <v>1900</v>
      </c>
      <c r="H39" s="5">
        <v>1810</v>
      </c>
      <c r="I39" s="5">
        <v>1540</v>
      </c>
      <c r="J39" s="5">
        <v>1136</v>
      </c>
      <c r="K39" s="5">
        <f>K6+K36</f>
        <v>1548</v>
      </c>
      <c r="L39" s="5">
        <f>L6+L36</f>
        <v>1481</v>
      </c>
      <c r="M39" s="14">
        <f t="shared" ref="M39:O40" si="22">SUM(M6,M36)</f>
        <v>1285</v>
      </c>
      <c r="N39" s="14">
        <f t="shared" ref="N39" si="23">SUM(N6,N36)</f>
        <v>1329</v>
      </c>
      <c r="O39" s="14">
        <f t="shared" si="22"/>
        <v>1633</v>
      </c>
      <c r="P39" s="14">
        <f t="shared" ref="P39" si="24">SUM(P6,P36)</f>
        <v>1264</v>
      </c>
    </row>
    <row r="40" spans="1:16" x14ac:dyDescent="0.25">
      <c r="A40" s="8" t="s">
        <v>1</v>
      </c>
      <c r="B40" s="4">
        <v>557</v>
      </c>
      <c r="C40" s="4">
        <v>809</v>
      </c>
      <c r="D40" s="5">
        <v>983</v>
      </c>
      <c r="E40" s="5">
        <v>1223</v>
      </c>
      <c r="F40" s="5">
        <v>1623</v>
      </c>
      <c r="G40" s="5">
        <f>G7+G37</f>
        <v>1462</v>
      </c>
      <c r="H40" s="5">
        <v>1394</v>
      </c>
      <c r="I40" s="5">
        <v>1308</v>
      </c>
      <c r="J40" s="5">
        <v>1107</v>
      </c>
      <c r="K40" s="5">
        <f>K7+K37</f>
        <v>1259</v>
      </c>
      <c r="L40" s="5">
        <f>L7+L37</f>
        <v>1372</v>
      </c>
      <c r="M40" s="14">
        <f t="shared" si="22"/>
        <v>1229</v>
      </c>
      <c r="N40" s="14">
        <f t="shared" ref="N40" si="25">SUM(N7,N37)</f>
        <v>1173</v>
      </c>
      <c r="O40" s="14">
        <f t="shared" si="22"/>
        <v>1194</v>
      </c>
      <c r="P40" s="14">
        <f t="shared" ref="P40" si="26">SUM(P7,P37)</f>
        <v>849</v>
      </c>
    </row>
    <row r="42" spans="1:16" x14ac:dyDescent="0.25">
      <c r="A42" s="1" t="s">
        <v>13</v>
      </c>
      <c r="J42" s="20"/>
      <c r="K42" s="20"/>
      <c r="L42" s="20"/>
      <c r="M42" s="20"/>
      <c r="N42" s="20"/>
      <c r="O42" s="20"/>
      <c r="P42" s="20"/>
    </row>
    <row r="43" spans="1:16" x14ac:dyDescent="0.25">
      <c r="J43" s="20"/>
      <c r="K43" s="20"/>
      <c r="L43" s="20"/>
      <c r="M43" s="20"/>
      <c r="N43" s="20"/>
      <c r="O43" s="20"/>
      <c r="P43" s="20"/>
    </row>
    <row r="44" spans="1:16" x14ac:dyDescent="0.25">
      <c r="A44" s="1" t="s">
        <v>16</v>
      </c>
    </row>
    <row r="45" spans="1:16" x14ac:dyDescent="0.25">
      <c r="A45" s="1" t="s">
        <v>17</v>
      </c>
      <c r="J45" s="20"/>
      <c r="K45" s="20"/>
      <c r="L45" s="20"/>
      <c r="M45" s="20"/>
      <c r="N45" s="20"/>
      <c r="O45" s="20"/>
      <c r="P45" s="20"/>
    </row>
    <row r="46" spans="1:16" x14ac:dyDescent="0.25">
      <c r="A46" s="1"/>
      <c r="B46" s="1"/>
      <c r="C46" s="1"/>
      <c r="J46" s="20"/>
      <c r="K46" s="20"/>
      <c r="L46" s="20"/>
      <c r="M46" s="20"/>
      <c r="N46" s="20"/>
      <c r="O46" s="20"/>
      <c r="P46" s="2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MKH52Q7RF5JS-1303391851-2741</_dlc_DocId>
    <_dlc_DocIdUrl xmlns="3eb395c1-c26a-485a-a474-2edaaa77b21c">
      <Url>https://deps.intra.gov.bn/divisions/DOS/_layouts/15/DocIdRedir.aspx?ID=MKH52Q7RF5JS-1303391851-2741</Url>
      <Description>MKH52Q7RF5JS-1303391851-2741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F280621E-AAFD-4B7E-813B-28AC4B1A85F6}"/>
</file>

<file path=customXml/itemProps2.xml><?xml version="1.0" encoding="utf-8"?>
<ds:datastoreItem xmlns:ds="http://schemas.openxmlformats.org/officeDocument/2006/customXml" ds:itemID="{C6CAA67F-9029-4855-99FC-6A0679DEFA53}">
  <ds:schemaRefs>
    <ds:schemaRef ds:uri="http://purl.org/dc/dcmitype/"/>
    <ds:schemaRef ds:uri="3eb395c1-c26a-485a-a474-2edaaa77b21c"/>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4409A578-2FF9-4075-81D1-425302D2FABF}">
  <ds:schemaRefs>
    <ds:schemaRef ds:uri="http://schemas.microsoft.com/sharepoint/v3/contenttype/forms"/>
  </ds:schemaRefs>
</ds:datastoreItem>
</file>

<file path=customXml/itemProps4.xml><?xml version="1.0" encoding="utf-8"?>
<ds:datastoreItem xmlns:ds="http://schemas.openxmlformats.org/officeDocument/2006/customXml" ds:itemID="{D64F43B3-907D-48E7-AA3E-A43386DF9D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2020-05-19T00:23:41Z</dcterms:created>
  <dcterms:modified xsi:type="dcterms:W3CDTF">2025-06-21T03:25:39Z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f198e5b8-5c81-4fab-b92c-5390fa58bc99</vt:lpwstr>
  </property>
</Properties>
</file>