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tabRatio="661" activeTab="0"/>
  </bookViews>
  <sheets>
    <sheet name="App 1" sheetId="1" r:id="rId1"/>
    <sheet name="App 2" sheetId="2" r:id="rId2"/>
    <sheet name="App 3" sheetId="3" r:id="rId3"/>
    <sheet name="App 4" sheetId="4" r:id="rId4"/>
    <sheet name="App 5" sheetId="5" r:id="rId5"/>
    <sheet name="App 6" sheetId="6" r:id="rId6"/>
    <sheet name="App 7" sheetId="7" r:id="rId7"/>
    <sheet name="App 8" sheetId="8" r:id="rId8"/>
  </sheets>
  <definedNames/>
  <calcPr fullCalcOnLoad="1"/>
</workbook>
</file>

<file path=xl/sharedStrings.xml><?xml version="1.0" encoding="utf-8"?>
<sst xmlns="http://schemas.openxmlformats.org/spreadsheetml/2006/main" count="690" uniqueCount="193">
  <si>
    <t>Period</t>
  </si>
  <si>
    <t xml:space="preserve">      Exports</t>
  </si>
  <si>
    <t>Imports</t>
  </si>
  <si>
    <t>Total Trade</t>
  </si>
  <si>
    <t>Trade Balance</t>
  </si>
  <si>
    <t>Total</t>
  </si>
  <si>
    <t>Re-Exports</t>
  </si>
  <si>
    <t>Q1</t>
  </si>
  <si>
    <t>Q2</t>
  </si>
  <si>
    <t>Q3</t>
  </si>
  <si>
    <t>Q4</t>
  </si>
  <si>
    <t xml:space="preserve">          Total</t>
  </si>
  <si>
    <t>Food</t>
  </si>
  <si>
    <t>Beverages</t>
  </si>
  <si>
    <t>and</t>
  </si>
  <si>
    <t>Tobacco</t>
  </si>
  <si>
    <t>Crude</t>
  </si>
  <si>
    <t>Materials</t>
  </si>
  <si>
    <t>Inedible</t>
  </si>
  <si>
    <t>Mineral</t>
  </si>
  <si>
    <t>Fuels</t>
  </si>
  <si>
    <t>Animal &amp;</t>
  </si>
  <si>
    <t>Vegetable</t>
  </si>
  <si>
    <t>Oils &amp; Fats</t>
  </si>
  <si>
    <t>Chemicals</t>
  </si>
  <si>
    <t>Manufactured</t>
  </si>
  <si>
    <t>Goods</t>
  </si>
  <si>
    <t>Machinery and</t>
  </si>
  <si>
    <t>Transport</t>
  </si>
  <si>
    <t>Equipment</t>
  </si>
  <si>
    <t>Miscellaneous</t>
  </si>
  <si>
    <t>Articles</t>
  </si>
  <si>
    <t>Transactions</t>
  </si>
  <si>
    <t>Value (BND Million)</t>
  </si>
  <si>
    <t>Change (%)</t>
  </si>
  <si>
    <t>Crude Oil</t>
  </si>
  <si>
    <t>Australia</t>
  </si>
  <si>
    <t>Singapore</t>
  </si>
  <si>
    <t>LNG</t>
  </si>
  <si>
    <t>Japan</t>
  </si>
  <si>
    <t>Others</t>
  </si>
  <si>
    <t xml:space="preserve">Nov </t>
  </si>
  <si>
    <t xml:space="preserve">Dec </t>
  </si>
  <si>
    <t>Malaysia</t>
  </si>
  <si>
    <t xml:space="preserve">Jan </t>
  </si>
  <si>
    <t xml:space="preserve">Feb </t>
  </si>
  <si>
    <t xml:space="preserve">Mar </t>
  </si>
  <si>
    <t xml:space="preserve">Apr </t>
  </si>
  <si>
    <t xml:space="preserve">May </t>
  </si>
  <si>
    <t>Capital</t>
  </si>
  <si>
    <t xml:space="preserve">Intermediate </t>
  </si>
  <si>
    <t>Consumption</t>
  </si>
  <si>
    <t xml:space="preserve">Aug </t>
  </si>
  <si>
    <t xml:space="preserve">Oct </t>
  </si>
  <si>
    <t>2017 (YTD)</t>
  </si>
  <si>
    <t xml:space="preserve">        Food</t>
  </si>
  <si>
    <t xml:space="preserve">    Beverages</t>
  </si>
  <si>
    <t xml:space="preserve">     and</t>
  </si>
  <si>
    <t xml:space="preserve">       Tobacco</t>
  </si>
  <si>
    <t xml:space="preserve">      Crude</t>
  </si>
  <si>
    <t xml:space="preserve">    Materials</t>
  </si>
  <si>
    <t xml:space="preserve">       Inedible</t>
  </si>
  <si>
    <t xml:space="preserve">      Mineral</t>
  </si>
  <si>
    <t xml:space="preserve">         Fuels</t>
  </si>
  <si>
    <t xml:space="preserve">     Animal &amp;</t>
  </si>
  <si>
    <t xml:space="preserve">    Vegetable</t>
  </si>
  <si>
    <t xml:space="preserve">   Oils &amp; Fats</t>
  </si>
  <si>
    <t xml:space="preserve">    Chemicals</t>
  </si>
  <si>
    <t>Nov</t>
  </si>
  <si>
    <t xml:space="preserve">Jun </t>
  </si>
  <si>
    <t xml:space="preserve">Jul </t>
  </si>
  <si>
    <t>Jun</t>
  </si>
  <si>
    <t>Exports</t>
  </si>
  <si>
    <t>Air</t>
  </si>
  <si>
    <t>Sea</t>
  </si>
  <si>
    <t>Land</t>
  </si>
  <si>
    <t>Jan</t>
  </si>
  <si>
    <t>Feb</t>
  </si>
  <si>
    <t>Apr</t>
  </si>
  <si>
    <t>Sep</t>
  </si>
  <si>
    <t xml:space="preserve">     Domestic Exports</t>
  </si>
  <si>
    <r>
      <t>Mar</t>
    </r>
    <r>
      <rPr>
        <vertAlign val="superscript"/>
        <sz val="11"/>
        <color indexed="8"/>
        <rFont val="Calibri"/>
        <family val="2"/>
      </rPr>
      <t xml:space="preserve"> </t>
    </r>
  </si>
  <si>
    <t xml:space="preserve">Sep </t>
  </si>
  <si>
    <t>Trading Partners</t>
  </si>
  <si>
    <t xml:space="preserve">Appendix 1: Exports, Imports, Total Trade and Trade Balance </t>
  </si>
  <si>
    <t>Appendix 2:  Merchandise Exports by Commodity Section</t>
  </si>
  <si>
    <r>
      <t>Value (BND Million</t>
    </r>
    <r>
      <rPr>
        <sz val="10"/>
        <color indexed="8"/>
        <rFont val="Calibri"/>
        <family val="2"/>
      </rPr>
      <t>)</t>
    </r>
  </si>
  <si>
    <t>Appendix 3:  Merchandise Imports by Commodity Section</t>
  </si>
  <si>
    <t>Appendix 4 :  Domestic Exports of Oil and Gas and Non-Oil and Gas Sector</t>
  </si>
  <si>
    <t>Contribution (%)</t>
  </si>
  <si>
    <t>Non-Oil and Gas Sector</t>
  </si>
  <si>
    <t>Appendix 5 :  Exports of Crude Oil and LNG by Trading Partners</t>
  </si>
  <si>
    <t>Appendix 7:  Imports by End Use Categories</t>
  </si>
  <si>
    <t>Appendix 8: Merchandise Goods by Mode of Transport</t>
  </si>
  <si>
    <r>
      <t>Q1</t>
    </r>
    <r>
      <rPr>
        <b/>
        <vertAlign val="superscript"/>
        <sz val="10"/>
        <color indexed="63"/>
        <rFont val="Calibri"/>
        <family val="2"/>
      </rPr>
      <t xml:space="preserve"> </t>
    </r>
  </si>
  <si>
    <r>
      <t>Q2</t>
    </r>
    <r>
      <rPr>
        <b/>
        <vertAlign val="superscript"/>
        <sz val="10"/>
        <color indexed="63"/>
        <rFont val="Calibri"/>
        <family val="2"/>
      </rPr>
      <t xml:space="preserve"> </t>
    </r>
  </si>
  <si>
    <r>
      <t>Oct</t>
    </r>
    <r>
      <rPr>
        <b/>
        <vertAlign val="superscript"/>
        <sz val="10"/>
        <color indexed="63"/>
        <rFont val="Calibri"/>
        <family val="2"/>
      </rPr>
      <t xml:space="preserve"> </t>
    </r>
  </si>
  <si>
    <t>-</t>
  </si>
  <si>
    <r>
      <t>Feb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 </t>
    </r>
  </si>
  <si>
    <r>
      <t>Mar</t>
    </r>
    <r>
      <rPr>
        <vertAlign val="superscript"/>
        <sz val="11"/>
        <color indexed="8"/>
        <rFont val="Calibri"/>
        <family val="2"/>
      </rPr>
      <t xml:space="preserve"> </t>
    </r>
  </si>
  <si>
    <r>
      <t>Apr</t>
    </r>
    <r>
      <rPr>
        <vertAlign val="superscript"/>
        <sz val="11"/>
        <color indexed="8"/>
        <rFont val="Calibri"/>
        <family val="2"/>
      </rPr>
      <t xml:space="preserve"> </t>
    </r>
  </si>
  <si>
    <r>
      <t>May</t>
    </r>
    <r>
      <rPr>
        <vertAlign val="superscript"/>
        <sz val="11"/>
        <color indexed="8"/>
        <rFont val="Calibri"/>
        <family val="2"/>
      </rPr>
      <t xml:space="preserve"> </t>
    </r>
  </si>
  <si>
    <r>
      <t>Q1</t>
    </r>
    <r>
      <rPr>
        <b/>
        <vertAlign val="superscript"/>
        <sz val="10"/>
        <color indexed="63"/>
        <rFont val="Calibri"/>
        <family val="2"/>
      </rPr>
      <t xml:space="preserve"> </t>
    </r>
  </si>
  <si>
    <r>
      <t>Q4</t>
    </r>
    <r>
      <rPr>
        <b/>
        <vertAlign val="superscript"/>
        <sz val="10"/>
        <color indexed="63"/>
        <rFont val="Calibri"/>
        <family val="2"/>
      </rPr>
      <t xml:space="preserve"> </t>
    </r>
  </si>
  <si>
    <r>
      <t>Oil and Gas</t>
    </r>
    <r>
      <rPr>
        <b/>
        <vertAlign val="superscript"/>
        <sz val="11"/>
        <color indexed="8"/>
        <rFont val="Calibri"/>
        <family val="2"/>
      </rPr>
      <t xml:space="preserve">(1) </t>
    </r>
    <r>
      <rPr>
        <b/>
        <sz val="11"/>
        <color indexed="8"/>
        <rFont val="Calibri"/>
        <family val="2"/>
      </rPr>
      <t xml:space="preserve">Sector </t>
    </r>
  </si>
  <si>
    <t xml:space="preserve">Oil and Gas Sector </t>
  </si>
  <si>
    <r>
      <t>Jan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</si>
  <si>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Feb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</si>
  <si>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Mar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</si>
  <si>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Apr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</si>
  <si>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May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</si>
  <si>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Jun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</si>
  <si>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Jul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</si>
  <si>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Aug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</si>
  <si>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Sept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</si>
  <si>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Oct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</si>
  <si>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Dec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</si>
  <si>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Jan</t>
    </r>
    <r>
      <rPr>
        <b/>
        <vertAlign val="superscript"/>
        <sz val="10"/>
        <color indexed="8"/>
        <rFont val="Calibri"/>
        <family val="2"/>
      </rPr>
      <t xml:space="preserve"> 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</si>
  <si>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Feb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</si>
  <si>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Mar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</si>
  <si>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Apr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</si>
  <si>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May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</si>
  <si>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Jun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</si>
  <si>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Jul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</si>
  <si>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Aug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</si>
  <si>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Sept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</si>
  <si>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Oct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</si>
  <si>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Nov</t>
    </r>
    <r>
      <rPr>
        <b/>
        <vertAlign val="superscript"/>
        <sz val="10"/>
        <color indexed="8"/>
        <rFont val="Calibri"/>
        <family val="2"/>
      </rPr>
      <t xml:space="preserve"> </t>
    </r>
  </si>
  <si>
    <t>Notes:</t>
  </si>
  <si>
    <t>p = provisional</t>
  </si>
  <si>
    <t>(1) - Include Crude Oil, LNG and Methanol</t>
  </si>
  <si>
    <t>(2) - Includes Other Petroleum and Gas Products</t>
  </si>
  <si>
    <r>
      <t xml:space="preserve">Dec </t>
    </r>
    <r>
      <rPr>
        <vertAlign val="superscript"/>
        <sz val="10"/>
        <color indexed="8"/>
        <rFont val="Calibri"/>
        <family val="2"/>
      </rPr>
      <t xml:space="preserve"> </t>
    </r>
  </si>
  <si>
    <r>
      <t>Dec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</si>
  <si>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Jan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</si>
  <si>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 xml:space="preserve">Jan </t>
    </r>
    <r>
      <rPr>
        <vertAlign val="superscript"/>
        <sz val="10"/>
        <color indexed="8"/>
        <rFont val="Calibri"/>
        <family val="2"/>
      </rPr>
      <t xml:space="preserve"> </t>
    </r>
  </si>
  <si>
    <r>
      <t xml:space="preserve">Feb </t>
    </r>
    <r>
      <rPr>
        <vertAlign val="superscript"/>
        <sz val="10"/>
        <color indexed="8"/>
        <rFont val="Calibri"/>
        <family val="2"/>
      </rPr>
      <t xml:space="preserve"> </t>
    </r>
  </si>
  <si>
    <r>
      <t xml:space="preserve">Mar </t>
    </r>
    <r>
      <rPr>
        <vertAlign val="superscript"/>
        <sz val="10"/>
        <color indexed="8"/>
        <rFont val="Calibri"/>
        <family val="2"/>
      </rPr>
      <t xml:space="preserve"> </t>
    </r>
  </si>
  <si>
    <t>People's Republic of China</t>
  </si>
  <si>
    <t>Country</t>
  </si>
  <si>
    <t>Exports to Trading Partners</t>
  </si>
  <si>
    <t>Imports from Trading Partners</t>
  </si>
  <si>
    <t xml:space="preserve">Notes:     </t>
  </si>
  <si>
    <t>y-o-y = year-on-year</t>
  </si>
  <si>
    <t>m-o-m = month-on-month</t>
  </si>
  <si>
    <r>
      <t>Nov</t>
    </r>
    <r>
      <rPr>
        <vertAlign val="superscript"/>
        <sz val="10"/>
        <color indexed="63"/>
        <rFont val="Calibri"/>
        <family val="2"/>
      </rPr>
      <t xml:space="preserve"> </t>
    </r>
  </si>
  <si>
    <t>Indonesia</t>
  </si>
  <si>
    <r>
      <t>2021</t>
    </r>
    <r>
      <rPr>
        <b/>
        <vertAlign val="superscript"/>
        <sz val="10"/>
        <color indexed="8"/>
        <rFont val="Calibri"/>
        <family val="2"/>
      </rPr>
      <t>r</t>
    </r>
  </si>
  <si>
    <t>r=revised</t>
  </si>
  <si>
    <t>Mar</t>
  </si>
  <si>
    <t>May</t>
  </si>
  <si>
    <t>Thailand</t>
  </si>
  <si>
    <t>Jul</t>
  </si>
  <si>
    <r>
      <t>2022</t>
    </r>
    <r>
      <rPr>
        <b/>
        <vertAlign val="superscript"/>
        <sz val="10"/>
        <color indexed="8"/>
        <rFont val="Calibri"/>
        <family val="2"/>
      </rPr>
      <t>r</t>
    </r>
  </si>
  <si>
    <r>
      <t>Nov</t>
    </r>
    <r>
      <rPr>
        <vertAlign val="superscript"/>
        <sz val="10"/>
        <color indexed="63"/>
        <rFont val="Calibri"/>
        <family val="2"/>
      </rPr>
      <t xml:space="preserve"> </t>
    </r>
  </si>
  <si>
    <t>(y-o-y)</t>
  </si>
  <si>
    <t>(m-o-m)</t>
  </si>
  <si>
    <r>
      <t>Dec</t>
    </r>
    <r>
      <rPr>
        <vertAlign val="superscript"/>
        <sz val="10"/>
        <color indexed="63"/>
        <rFont val="Calibri"/>
        <family val="2"/>
      </rPr>
      <t xml:space="preserve"> </t>
    </r>
  </si>
  <si>
    <r>
      <t xml:space="preserve">2023 </t>
    </r>
    <r>
      <rPr>
        <b/>
        <vertAlign val="superscript"/>
        <sz val="10"/>
        <color indexed="8"/>
        <rFont val="Calibri"/>
        <family val="2"/>
      </rPr>
      <t>r</t>
    </r>
  </si>
  <si>
    <t>2024 (YTD)</t>
  </si>
  <si>
    <r>
      <t>2023</t>
    </r>
    <r>
      <rPr>
        <b/>
        <vertAlign val="superscript"/>
        <sz val="10"/>
        <color indexed="8"/>
        <rFont val="Calibri"/>
        <family val="2"/>
      </rPr>
      <t>r</t>
    </r>
  </si>
  <si>
    <r>
      <t>2023</t>
    </r>
    <r>
      <rPr>
        <b/>
        <vertAlign val="superscript"/>
        <sz val="10"/>
        <color indexed="63"/>
        <rFont val="Calibri"/>
        <family val="2"/>
      </rPr>
      <t>r</t>
    </r>
  </si>
  <si>
    <r>
      <t>2023</t>
    </r>
    <r>
      <rPr>
        <b/>
        <vertAlign val="superscript"/>
        <sz val="11"/>
        <color indexed="63"/>
        <rFont val="Calibri"/>
        <family val="2"/>
      </rPr>
      <t>r</t>
    </r>
  </si>
  <si>
    <t xml:space="preserve">     Australia</t>
  </si>
  <si>
    <t xml:space="preserve">     Indonesia</t>
  </si>
  <si>
    <t xml:space="preserve">     Thailand</t>
  </si>
  <si>
    <t xml:space="preserve">     Singapore</t>
  </si>
  <si>
    <t xml:space="preserve">     Japan</t>
  </si>
  <si>
    <t xml:space="preserve">     India</t>
  </si>
  <si>
    <t xml:space="preserve">    Japan</t>
  </si>
  <si>
    <t xml:space="preserve">    Republic of Korea</t>
  </si>
  <si>
    <t xml:space="preserve">    People's Republic of China</t>
  </si>
  <si>
    <t xml:space="preserve">    Malaysia</t>
  </si>
  <si>
    <t xml:space="preserve">    Taiwan</t>
  </si>
  <si>
    <t>Russia</t>
  </si>
  <si>
    <t>Viet Nam</t>
  </si>
  <si>
    <t>Appendix 6:  Exports and Imports of January 2024</t>
  </si>
  <si>
    <r>
      <t>2023</t>
    </r>
    <r>
      <rPr>
        <b/>
        <vertAlign val="superscript"/>
        <sz val="11"/>
        <color indexed="8"/>
        <rFont val="Calibri"/>
        <family val="2"/>
      </rPr>
      <t>r</t>
    </r>
  </si>
  <si>
    <r>
      <t>2023</t>
    </r>
    <r>
      <rPr>
        <b/>
        <vertAlign val="superscript"/>
        <sz val="11"/>
        <color indexed="8"/>
        <rFont val="Calibri"/>
        <family val="2"/>
      </rPr>
      <t>r</t>
    </r>
  </si>
  <si>
    <r>
      <rPr>
        <sz val="10"/>
        <color indexed="63"/>
        <rFont val="Calibri"/>
        <family val="2"/>
      </rPr>
      <t>Feb</t>
    </r>
    <r>
      <rPr>
        <vertAlign val="superscript"/>
        <sz val="10"/>
        <color indexed="63"/>
        <rFont val="Calibri"/>
        <family val="2"/>
      </rPr>
      <t>p</t>
    </r>
  </si>
  <si>
    <r>
      <t>Feb</t>
    </r>
    <r>
      <rPr>
        <vertAlign val="superscript"/>
        <sz val="10"/>
        <color indexed="63"/>
        <rFont val="Calibri"/>
        <family val="2"/>
      </rPr>
      <t>p</t>
    </r>
  </si>
  <si>
    <t>Feb-23</t>
  </si>
  <si>
    <t>Jan-23</t>
  </si>
  <si>
    <t xml:space="preserve">     Malaysia</t>
  </si>
  <si>
    <t xml:space="preserve">     Viet Nam</t>
  </si>
  <si>
    <t xml:space="preserve">    Thailand</t>
  </si>
  <si>
    <t>Feb-24p</t>
  </si>
  <si>
    <t>Jan-24</t>
  </si>
  <si>
    <t>United States of America</t>
  </si>
  <si>
    <t>United Kingdom</t>
  </si>
  <si>
    <t>Germany</t>
  </si>
  <si>
    <r>
      <rPr>
        <sz val="11"/>
        <color indexed="8"/>
        <rFont val="Calibri"/>
        <family val="2"/>
      </rPr>
      <t>Feb</t>
    </r>
    <r>
      <rPr>
        <vertAlign val="superscript"/>
        <sz val="11"/>
        <color indexed="8"/>
        <rFont val="Calibri"/>
        <family val="2"/>
      </rPr>
      <t>p</t>
    </r>
  </si>
  <si>
    <r>
      <t>Feb</t>
    </r>
    <r>
      <rPr>
        <vertAlign val="superscript"/>
        <sz val="10"/>
        <color indexed="63"/>
        <rFont val="Calibri"/>
        <family val="2"/>
      </rPr>
      <t>p</t>
    </r>
  </si>
</sst>
</file>

<file path=xl/styles.xml><?xml version="1.0" encoding="utf-8"?>
<styleSheet xmlns="http://schemas.openxmlformats.org/spreadsheetml/2006/main">
  <numFmts count="47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"/>
    <numFmt numFmtId="189" formatCode="#,##0.0"/>
    <numFmt numFmtId="190" formatCode="_(* #,##0.0_);_(* \(#,##0.0\);_(* &quot;-&quot;??_);_(@_)"/>
    <numFmt numFmtId="191" formatCode="_(* #,##0_);_(* \(#,##0\);_(* &quot;-&quot;??_);_(@_)"/>
    <numFmt numFmtId="192" formatCode="[$-409]dddd\,\ mmmm\ d\,\ yyyy"/>
    <numFmt numFmtId="193" formatCode="_(* #,##0.000_);_(* \(#,##0.000\);_(* &quot;-&quot;??_);_(@_)"/>
    <numFmt numFmtId="194" formatCode="#,##0.000"/>
    <numFmt numFmtId="195" formatCode="0.000"/>
    <numFmt numFmtId="196" formatCode="0.00000"/>
    <numFmt numFmtId="197" formatCode="0.0000"/>
    <numFmt numFmtId="198" formatCode="#,##0.0_);\(#,##0.0\)"/>
    <numFmt numFmtId="199" formatCode="[$-409]mmm\-yy;@"/>
    <numFmt numFmtId="200" formatCode="[$-409]h:mm:ss\ AM/PM"/>
    <numFmt numFmtId="201" formatCode="_-* #,##0.0_-;\-* #,##0.0_-;_-* &quot;-&quot;??_-;_-@_-"/>
    <numFmt numFmtId="202" formatCode="_(* #,##0.0000_);_(* \(#,##0.0000\);_(* &quot;-&quot;??_);_(@_)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vertAlign val="superscript"/>
      <sz val="11"/>
      <color indexed="8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vertAlign val="superscript"/>
      <sz val="10"/>
      <color indexed="63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vertAlign val="superscript"/>
      <sz val="11"/>
      <color indexed="63"/>
      <name val="Calibri"/>
      <family val="2"/>
    </font>
    <font>
      <b/>
      <vertAlign val="superscript"/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vertAlign val="superscript"/>
      <sz val="10"/>
      <color indexed="63"/>
      <name val="Calibri"/>
      <family val="2"/>
    </font>
    <font>
      <sz val="10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indexed="63"/>
      <name val="Calibri"/>
      <family val="2"/>
    </font>
    <font>
      <sz val="8"/>
      <color indexed="63"/>
      <name val="Calibri"/>
      <family val="2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i/>
      <sz val="11"/>
      <color indexed="8"/>
      <name val="Calibri"/>
      <family val="2"/>
    </font>
    <font>
      <b/>
      <sz val="10"/>
      <color indexed="63"/>
      <name val="Calibri"/>
      <family val="2"/>
    </font>
    <font>
      <i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333333"/>
      <name val="Calibri"/>
      <family val="2"/>
    </font>
    <font>
      <b/>
      <sz val="11"/>
      <color rgb="FF333333"/>
      <name val="Calibri"/>
      <family val="2"/>
    </font>
    <font>
      <sz val="11"/>
      <color rgb="FF333333"/>
      <name val="Calibri"/>
      <family val="2"/>
    </font>
    <font>
      <sz val="8"/>
      <color rgb="FF333333"/>
      <name val="Calibri"/>
      <family val="2"/>
    </font>
    <font>
      <sz val="8"/>
      <color rgb="FF000000"/>
      <name val="Calibri"/>
      <family val="2"/>
    </font>
    <font>
      <sz val="10"/>
      <color rgb="FF000000"/>
      <name val="Times New Roman"/>
      <family val="1"/>
    </font>
    <font>
      <i/>
      <sz val="11"/>
      <color theme="1"/>
      <name val="Calibri"/>
      <family val="2"/>
    </font>
    <font>
      <b/>
      <sz val="10"/>
      <color rgb="FF333333"/>
      <name val="Calibri"/>
      <family val="2"/>
    </font>
    <font>
      <i/>
      <sz val="9"/>
      <color rgb="FF000000"/>
      <name val="Calibri"/>
      <family val="2"/>
    </font>
    <font>
      <b/>
      <sz val="10"/>
      <color theme="1"/>
      <name val="Calibri"/>
      <family val="2"/>
    </font>
    <font>
      <vertAlign val="superscript"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CC3E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58">
    <xf numFmtId="0" fontId="0" fillId="0" borderId="0" xfId="0" applyFont="1" applyAlignment="1">
      <alignment/>
    </xf>
    <xf numFmtId="0" fontId="61" fillId="33" borderId="0" xfId="0" applyFont="1" applyFill="1" applyAlignment="1">
      <alignment horizontal="center" vertical="center"/>
    </xf>
    <xf numFmtId="0" fontId="62" fillId="0" borderId="0" xfId="0" applyFont="1" applyAlignment="1">
      <alignment/>
    </xf>
    <xf numFmtId="0" fontId="63" fillId="0" borderId="10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4" fillId="0" borderId="10" xfId="0" applyFont="1" applyBorder="1" applyAlignment="1">
      <alignment vertical="center"/>
    </xf>
    <xf numFmtId="190" fontId="2" fillId="33" borderId="0" xfId="42" applyNumberFormat="1" applyFont="1" applyFill="1" applyAlignment="1">
      <alignment horizontal="right" vertical="center"/>
    </xf>
    <xf numFmtId="190" fontId="61" fillId="33" borderId="0" xfId="42" applyNumberFormat="1" applyFont="1" applyFill="1" applyAlignment="1">
      <alignment horizontal="right" vertical="center"/>
    </xf>
    <xf numFmtId="190" fontId="64" fillId="0" borderId="0" xfId="42" applyNumberFormat="1" applyFont="1" applyAlignment="1">
      <alignment horizontal="right" vertical="center"/>
    </xf>
    <xf numFmtId="0" fontId="62" fillId="0" borderId="0" xfId="0" applyFont="1" applyAlignment="1">
      <alignment vertical="center"/>
    </xf>
    <xf numFmtId="190" fontId="2" fillId="0" borderId="0" xfId="42" applyNumberFormat="1" applyFont="1" applyAlignment="1">
      <alignment horizontal="right" vertical="center"/>
    </xf>
    <xf numFmtId="190" fontId="65" fillId="33" borderId="0" xfId="42" applyNumberFormat="1" applyFont="1" applyFill="1" applyAlignment="1">
      <alignment horizontal="right" vertical="center"/>
    </xf>
    <xf numFmtId="0" fontId="0" fillId="34" borderId="10" xfId="0" applyFill="1" applyBorder="1" applyAlignment="1">
      <alignment vertical="top" wrapText="1"/>
    </xf>
    <xf numFmtId="0" fontId="2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190" fontId="62" fillId="0" borderId="0" xfId="42" applyNumberFormat="1" applyFont="1" applyAlignment="1">
      <alignment vertical="center"/>
    </xf>
    <xf numFmtId="190" fontId="62" fillId="0" borderId="0" xfId="42" applyNumberFormat="1" applyFont="1" applyAlignment="1">
      <alignment/>
    </xf>
    <xf numFmtId="190" fontId="59" fillId="13" borderId="0" xfId="42" applyNumberFormat="1" applyFont="1" applyFill="1" applyAlignment="1">
      <alignment horizontal="right"/>
    </xf>
    <xf numFmtId="0" fontId="61" fillId="33" borderId="0" xfId="0" applyFont="1" applyFill="1" applyAlignment="1">
      <alignment vertical="center"/>
    </xf>
    <xf numFmtId="0" fontId="59" fillId="0" borderId="0" xfId="0" applyFont="1" applyAlignment="1">
      <alignment/>
    </xf>
    <xf numFmtId="0" fontId="61" fillId="34" borderId="11" xfId="0" applyFont="1" applyFill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61" fillId="34" borderId="11" xfId="0" applyFont="1" applyFill="1" applyBorder="1" applyAlignment="1">
      <alignment horizontal="center" vertical="center"/>
    </xf>
    <xf numFmtId="0" fontId="6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61" fillId="34" borderId="0" xfId="0" applyFont="1" applyFill="1" applyBorder="1" applyAlignment="1">
      <alignment vertical="center"/>
    </xf>
    <xf numFmtId="190" fontId="61" fillId="33" borderId="0" xfId="42" applyNumberFormat="1" applyFont="1" applyFill="1" applyAlignment="1">
      <alignment horizontal="right" vertical="center" wrapText="1"/>
    </xf>
    <xf numFmtId="190" fontId="2" fillId="0" borderId="0" xfId="42" applyNumberFormat="1" applyFont="1" applyAlignment="1">
      <alignment horizontal="right" vertical="center" wrapText="1"/>
    </xf>
    <xf numFmtId="190" fontId="7" fillId="0" borderId="0" xfId="42" applyNumberFormat="1" applyFont="1" applyAlignment="1">
      <alignment horizontal="right" vertical="center"/>
    </xf>
    <xf numFmtId="190" fontId="7" fillId="0" borderId="0" xfId="42" applyNumberFormat="1" applyFont="1" applyAlignment="1">
      <alignment horizontal="right" vertical="center" wrapText="1"/>
    </xf>
    <xf numFmtId="190" fontId="64" fillId="0" borderId="0" xfId="42" applyNumberFormat="1" applyFont="1" applyAlignment="1">
      <alignment horizontal="right" vertical="center" wrapText="1"/>
    </xf>
    <xf numFmtId="0" fontId="59" fillId="34" borderId="12" xfId="0" applyFont="1" applyFill="1" applyBorder="1" applyAlignment="1">
      <alignment vertical="center"/>
    </xf>
    <xf numFmtId="0" fontId="59" fillId="34" borderId="13" xfId="0" applyFont="1" applyFill="1" applyBorder="1" applyAlignment="1">
      <alignment horizontal="center" vertical="center"/>
    </xf>
    <xf numFmtId="0" fontId="59" fillId="34" borderId="14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61" fillId="34" borderId="0" xfId="0" applyFont="1" applyFill="1" applyAlignment="1">
      <alignment vertical="center"/>
    </xf>
    <xf numFmtId="0" fontId="61" fillId="34" borderId="10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0" fillId="34" borderId="15" xfId="0" applyFill="1" applyBorder="1" applyAlignment="1">
      <alignment vertical="center"/>
    </xf>
    <xf numFmtId="0" fontId="61" fillId="34" borderId="0" xfId="0" applyFont="1" applyFill="1" applyAlignment="1">
      <alignment horizontal="right" vertical="center" wrapText="1"/>
    </xf>
    <xf numFmtId="0" fontId="70" fillId="0" borderId="0" xfId="0" applyFont="1" applyAlignment="1">
      <alignment vertical="center"/>
    </xf>
    <xf numFmtId="0" fontId="70" fillId="0" borderId="0" xfId="0" applyFont="1" applyAlignment="1">
      <alignment horizontal="right" vertical="center"/>
    </xf>
    <xf numFmtId="0" fontId="65" fillId="0" borderId="10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69" fillId="0" borderId="10" xfId="0" applyFont="1" applyBorder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70" fillId="0" borderId="11" xfId="0" applyFont="1" applyBorder="1" applyAlignment="1">
      <alignment horizontal="right" vertical="center"/>
    </xf>
    <xf numFmtId="0" fontId="61" fillId="34" borderId="15" xfId="0" applyFont="1" applyFill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61" fillId="34" borderId="11" xfId="0" applyFont="1" applyFill="1" applyBorder="1" applyAlignment="1">
      <alignment horizontal="right" vertical="center" wrapText="1"/>
    </xf>
    <xf numFmtId="0" fontId="61" fillId="34" borderId="15" xfId="0" applyFont="1" applyFill="1" applyBorder="1" applyAlignment="1">
      <alignment horizontal="right" vertical="center" wrapText="1"/>
    </xf>
    <xf numFmtId="0" fontId="0" fillId="34" borderId="10" xfId="0" applyFill="1" applyBorder="1" applyAlignment="1">
      <alignment horizontal="right" vertical="top" wrapText="1"/>
    </xf>
    <xf numFmtId="0" fontId="71" fillId="0" borderId="0" xfId="0" applyFont="1" applyAlignment="1">
      <alignment vertical="center" wrapText="1"/>
    </xf>
    <xf numFmtId="0" fontId="62" fillId="0" borderId="0" xfId="0" applyFont="1" applyAlignment="1">
      <alignment wrapText="1"/>
    </xf>
    <xf numFmtId="0" fontId="63" fillId="0" borderId="10" xfId="0" applyFont="1" applyBorder="1" applyAlignment="1">
      <alignment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190" fontId="67" fillId="33" borderId="0" xfId="42" applyNumberFormat="1" applyFont="1" applyFill="1" applyAlignment="1">
      <alignment horizontal="right" vertical="center"/>
    </xf>
    <xf numFmtId="190" fontId="65" fillId="33" borderId="0" xfId="42" applyNumberFormat="1" applyFont="1" applyFill="1" applyAlignment="1">
      <alignment horizontal="right" vertical="center" wrapText="1"/>
    </xf>
    <xf numFmtId="190" fontId="63" fillId="0" borderId="0" xfId="42" applyNumberFormat="1" applyFont="1" applyAlignment="1">
      <alignment horizontal="right" vertical="center" wrapText="1"/>
    </xf>
    <xf numFmtId="190" fontId="65" fillId="33" borderId="0" xfId="42" applyNumberFormat="1" applyFont="1" applyFill="1" applyAlignment="1">
      <alignment vertical="center"/>
    </xf>
    <xf numFmtId="190" fontId="68" fillId="0" borderId="0" xfId="42" applyNumberFormat="1" applyFont="1" applyAlignment="1">
      <alignment horizontal="right" vertical="center"/>
    </xf>
    <xf numFmtId="190" fontId="63" fillId="0" borderId="0" xfId="42" applyNumberFormat="1" applyFont="1" applyAlignment="1">
      <alignment vertical="center"/>
    </xf>
    <xf numFmtId="190" fontId="62" fillId="0" borderId="0" xfId="42" applyNumberFormat="1" applyFont="1" applyAlignment="1">
      <alignment wrapText="1"/>
    </xf>
    <xf numFmtId="0" fontId="65" fillId="0" borderId="16" xfId="0" applyFont="1" applyBorder="1" applyAlignment="1">
      <alignment vertical="center"/>
    </xf>
    <xf numFmtId="190" fontId="5" fillId="33" borderId="0" xfId="42" applyNumberFormat="1" applyFont="1" applyFill="1" applyAlignment="1">
      <alignment vertical="center"/>
    </xf>
    <xf numFmtId="190" fontId="67" fillId="0" borderId="0" xfId="42" applyNumberFormat="1" applyFont="1" applyAlignment="1">
      <alignment vertical="center"/>
    </xf>
    <xf numFmtId="190" fontId="5" fillId="0" borderId="0" xfId="42" applyNumberFormat="1" applyFont="1" applyAlignment="1">
      <alignment vertical="center"/>
    </xf>
    <xf numFmtId="0" fontId="61" fillId="34" borderId="10" xfId="0" applyFont="1" applyFill="1" applyBorder="1" applyAlignment="1">
      <alignment horizontal="right" vertical="center"/>
    </xf>
    <xf numFmtId="0" fontId="61" fillId="34" borderId="10" xfId="0" applyFont="1" applyFill="1" applyBorder="1" applyAlignment="1">
      <alignment horizontal="right" vertical="center" wrapText="1"/>
    </xf>
    <xf numFmtId="0" fontId="65" fillId="0" borderId="0" xfId="0" applyFont="1" applyAlignment="1">
      <alignment vertical="center"/>
    </xf>
    <xf numFmtId="0" fontId="67" fillId="0" borderId="13" xfId="0" applyFont="1" applyBorder="1" applyAlignment="1">
      <alignment vertical="center"/>
    </xf>
    <xf numFmtId="190" fontId="67" fillId="0" borderId="13" xfId="42" applyNumberFormat="1" applyFont="1" applyBorder="1" applyAlignment="1">
      <alignment vertical="center"/>
    </xf>
    <xf numFmtId="0" fontId="65" fillId="0" borderId="0" xfId="0" applyFont="1" applyAlignment="1">
      <alignment vertical="center"/>
    </xf>
    <xf numFmtId="0" fontId="65" fillId="34" borderId="11" xfId="0" applyFont="1" applyFill="1" applyBorder="1" applyAlignment="1">
      <alignment horizontal="center" vertical="center"/>
    </xf>
    <xf numFmtId="0" fontId="65" fillId="34" borderId="15" xfId="0" applyFont="1" applyFill="1" applyBorder="1" applyAlignment="1">
      <alignment horizontal="center" vertical="center"/>
    </xf>
    <xf numFmtId="190" fontId="65" fillId="0" borderId="0" xfId="42" applyNumberFormat="1" applyFont="1" applyAlignment="1">
      <alignment vertical="center"/>
    </xf>
    <xf numFmtId="190" fontId="64" fillId="0" borderId="10" xfId="42" applyNumberFormat="1" applyFont="1" applyBorder="1" applyAlignment="1">
      <alignment vertical="center"/>
    </xf>
    <xf numFmtId="190" fontId="63" fillId="0" borderId="10" xfId="42" applyNumberFormat="1" applyFont="1" applyBorder="1" applyAlignment="1">
      <alignment vertical="center"/>
    </xf>
    <xf numFmtId="190" fontId="65" fillId="34" borderId="17" xfId="42" applyNumberFormat="1" applyFont="1" applyFill="1" applyBorder="1" applyAlignment="1">
      <alignment horizontal="center" vertical="center" wrapText="1"/>
    </xf>
    <xf numFmtId="190" fontId="5" fillId="0" borderId="11" xfId="42" applyNumberFormat="1" applyFont="1" applyBorder="1" applyAlignment="1">
      <alignment vertical="center"/>
    </xf>
    <xf numFmtId="190" fontId="65" fillId="0" borderId="11" xfId="42" applyNumberFormat="1" applyFont="1" applyBorder="1" applyAlignment="1">
      <alignment vertical="center"/>
    </xf>
    <xf numFmtId="190" fontId="68" fillId="0" borderId="0" xfId="42" applyNumberFormat="1" applyFont="1" applyAlignment="1">
      <alignment vertical="center"/>
    </xf>
    <xf numFmtId="190" fontId="63" fillId="0" borderId="10" xfId="42" applyNumberFormat="1" applyFont="1" applyBorder="1" applyAlignment="1">
      <alignment vertical="center" wrapText="1"/>
    </xf>
    <xf numFmtId="190" fontId="0" fillId="0" borderId="0" xfId="42" applyNumberFormat="1" applyFont="1" applyAlignment="1">
      <alignment/>
    </xf>
    <xf numFmtId="0" fontId="68" fillId="0" borderId="0" xfId="0" applyFont="1" applyBorder="1" applyAlignment="1">
      <alignment vertical="center"/>
    </xf>
    <xf numFmtId="190" fontId="68" fillId="0" borderId="0" xfId="42" applyNumberFormat="1" applyFont="1" applyBorder="1" applyAlignment="1">
      <alignment vertical="center"/>
    </xf>
    <xf numFmtId="0" fontId="62" fillId="0" borderId="0" xfId="0" applyFont="1" applyAlignment="1">
      <alignment vertical="center" wrapText="1"/>
    </xf>
    <xf numFmtId="190" fontId="68" fillId="0" borderId="0" xfId="42" applyNumberFormat="1" applyFont="1" applyBorder="1" applyAlignment="1">
      <alignment horizontal="right" vertical="center"/>
    </xf>
    <xf numFmtId="0" fontId="65" fillId="34" borderId="17" xfId="0" applyFont="1" applyFill="1" applyBorder="1" applyAlignment="1">
      <alignment horizontal="center" vertical="center" wrapText="1"/>
    </xf>
    <xf numFmtId="0" fontId="61" fillId="0" borderId="0" xfId="0" applyFont="1" applyAlignment="1">
      <alignment vertical="center"/>
    </xf>
    <xf numFmtId="190" fontId="61" fillId="0" borderId="0" xfId="42" applyNumberFormat="1" applyFont="1" applyAlignment="1">
      <alignment horizontal="right" vertical="center"/>
    </xf>
    <xf numFmtId="190" fontId="61" fillId="0" borderId="0" xfId="42" applyNumberFormat="1" applyFont="1" applyAlignment="1">
      <alignment horizontal="right" vertical="center" wrapText="1"/>
    </xf>
    <xf numFmtId="190" fontId="68" fillId="0" borderId="0" xfId="42" applyNumberFormat="1" applyFont="1" applyAlignment="1">
      <alignment horizontal="center" vertical="center"/>
    </xf>
    <xf numFmtId="0" fontId="66" fillId="0" borderId="0" xfId="0" applyFont="1" applyFill="1" applyAlignment="1">
      <alignment vertical="center"/>
    </xf>
    <xf numFmtId="190" fontId="64" fillId="0" borderId="0" xfId="42" applyNumberFormat="1" applyFont="1" applyFill="1" applyAlignment="1">
      <alignment horizontal="right" vertical="center"/>
    </xf>
    <xf numFmtId="190" fontId="64" fillId="0" borderId="0" xfId="42" applyNumberFormat="1" applyFont="1" applyFill="1" applyAlignment="1">
      <alignment horizontal="right" vertical="center" wrapText="1"/>
    </xf>
    <xf numFmtId="0" fontId="0" fillId="0" borderId="0" xfId="0" applyFill="1" applyAlignment="1">
      <alignment/>
    </xf>
    <xf numFmtId="0" fontId="64" fillId="0" borderId="0" xfId="0" applyFont="1" applyFill="1" applyAlignment="1">
      <alignment vertical="center"/>
    </xf>
    <xf numFmtId="190" fontId="3" fillId="0" borderId="0" xfId="42" applyNumberFormat="1" applyFont="1" applyFill="1" applyAlignment="1">
      <alignment vertical="center"/>
    </xf>
    <xf numFmtId="190" fontId="3" fillId="0" borderId="0" xfId="42" applyNumberFormat="1" applyFont="1" applyFill="1" applyAlignment="1">
      <alignment horizontal="right" vertical="center"/>
    </xf>
    <xf numFmtId="188" fontId="64" fillId="0" borderId="0" xfId="42" applyNumberFormat="1" applyFont="1" applyAlignment="1">
      <alignment horizontal="right" vertical="center"/>
    </xf>
    <xf numFmtId="188" fontId="61" fillId="33" borderId="0" xfId="42" applyNumberFormat="1" applyFont="1" applyFill="1" applyAlignment="1">
      <alignment horizontal="right" vertical="center"/>
    </xf>
    <xf numFmtId="0" fontId="72" fillId="0" borderId="0" xfId="0" applyFont="1" applyAlignment="1">
      <alignment/>
    </xf>
    <xf numFmtId="188" fontId="59" fillId="13" borderId="0" xfId="42" applyNumberFormat="1" applyFont="1" applyFill="1" applyAlignment="1">
      <alignment horizontal="right"/>
    </xf>
    <xf numFmtId="190" fontId="0" fillId="0" borderId="0" xfId="42" applyNumberFormat="1" applyFont="1" applyAlignment="1">
      <alignment/>
    </xf>
    <xf numFmtId="189" fontId="61" fillId="33" borderId="0" xfId="42" applyNumberFormat="1" applyFont="1" applyFill="1" applyAlignment="1">
      <alignment horizontal="right" vertical="center"/>
    </xf>
    <xf numFmtId="189" fontId="4" fillId="0" borderId="0" xfId="42" applyNumberFormat="1" applyFont="1" applyAlignment="1">
      <alignment horizontal="right" vertical="center"/>
    </xf>
    <xf numFmtId="189" fontId="5" fillId="0" borderId="0" xfId="42" applyNumberFormat="1" applyFont="1" applyAlignment="1">
      <alignment horizontal="right" vertical="center"/>
    </xf>
    <xf numFmtId="0" fontId="64" fillId="0" borderId="0" xfId="0" applyFont="1" applyAlignment="1">
      <alignment horizontal="right" vertical="center"/>
    </xf>
    <xf numFmtId="0" fontId="64" fillId="0" borderId="0" xfId="0" applyFont="1" applyAlignment="1">
      <alignment horizontal="right" vertical="center" wrapText="1"/>
    </xf>
    <xf numFmtId="4" fontId="64" fillId="0" borderId="0" xfId="0" applyNumberFormat="1" applyFont="1" applyAlignment="1">
      <alignment horizontal="right" vertical="center"/>
    </xf>
    <xf numFmtId="188" fontId="3" fillId="0" borderId="0" xfId="0" applyNumberFormat="1" applyFont="1" applyAlignment="1">
      <alignment horizontal="right" vertical="center" wrapText="1"/>
    </xf>
    <xf numFmtId="190" fontId="3" fillId="0" borderId="0" xfId="42" applyNumberFormat="1" applyFont="1" applyAlignment="1">
      <alignment horizontal="right" vertical="center" wrapText="1"/>
    </xf>
    <xf numFmtId="189" fontId="3" fillId="0" borderId="0" xfId="0" applyNumberFormat="1" applyFont="1" applyAlignment="1">
      <alignment horizontal="right" vertical="center" wrapText="1"/>
    </xf>
    <xf numFmtId="188" fontId="3" fillId="0" borderId="0" xfId="0" applyNumberFormat="1" applyFont="1" applyAlignment="1">
      <alignment vertical="center" wrapText="1"/>
    </xf>
    <xf numFmtId="189" fontId="4" fillId="0" borderId="0" xfId="0" applyNumberFormat="1" applyFont="1" applyAlignment="1">
      <alignment/>
    </xf>
    <xf numFmtId="189" fontId="61" fillId="33" borderId="0" xfId="42" applyNumberFormat="1" applyFont="1" applyFill="1" applyAlignment="1">
      <alignment horizontal="right" vertical="center" wrapText="1"/>
    </xf>
    <xf numFmtId="189" fontId="64" fillId="0" borderId="0" xfId="42" applyNumberFormat="1" applyFont="1" applyFill="1" applyAlignment="1">
      <alignment horizontal="right" vertical="center"/>
    </xf>
    <xf numFmtId="189" fontId="64" fillId="0" borderId="0" xfId="42" applyNumberFormat="1" applyFont="1" applyFill="1" applyAlignment="1">
      <alignment horizontal="right" vertical="center" wrapText="1"/>
    </xf>
    <xf numFmtId="0" fontId="66" fillId="0" borderId="10" xfId="0" applyFont="1" applyFill="1" applyBorder="1" applyAlignment="1">
      <alignment vertical="center"/>
    </xf>
    <xf numFmtId="190" fontId="64" fillId="0" borderId="10" xfId="42" applyNumberFormat="1" applyFont="1" applyFill="1" applyBorder="1" applyAlignment="1">
      <alignment horizontal="right" vertical="center"/>
    </xf>
    <xf numFmtId="188" fontId="3" fillId="0" borderId="10" xfId="0" applyNumberFormat="1" applyFont="1" applyBorder="1" applyAlignment="1">
      <alignment horizontal="right" vertical="center" wrapText="1"/>
    </xf>
    <xf numFmtId="190" fontId="3" fillId="0" borderId="10" xfId="42" applyNumberFormat="1" applyFont="1" applyBorder="1" applyAlignment="1">
      <alignment horizontal="right" vertical="center" wrapText="1"/>
    </xf>
    <xf numFmtId="189" fontId="3" fillId="0" borderId="10" xfId="0" applyNumberFormat="1" applyFont="1" applyBorder="1" applyAlignment="1">
      <alignment horizontal="right" vertical="center" wrapText="1"/>
    </xf>
    <xf numFmtId="188" fontId="3" fillId="0" borderId="10" xfId="0" applyNumberFormat="1" applyFont="1" applyBorder="1" applyAlignment="1">
      <alignment vertical="center" wrapText="1"/>
    </xf>
    <xf numFmtId="189" fontId="60" fillId="0" borderId="0" xfId="0" applyNumberFormat="1" applyFont="1" applyAlignment="1">
      <alignment/>
    </xf>
    <xf numFmtId="0" fontId="73" fillId="33" borderId="0" xfId="0" applyFont="1" applyFill="1" applyAlignment="1">
      <alignment horizontal="center" vertical="center"/>
    </xf>
    <xf numFmtId="0" fontId="67" fillId="33" borderId="0" xfId="0" applyFont="1" applyFill="1" applyAlignment="1">
      <alignment horizontal="center" vertical="center"/>
    </xf>
    <xf numFmtId="0" fontId="65" fillId="33" borderId="0" xfId="0" applyFont="1" applyFill="1" applyAlignment="1">
      <alignment horizontal="center" vertical="center"/>
    </xf>
    <xf numFmtId="0" fontId="59" fillId="13" borderId="0" xfId="0" applyFont="1" applyFill="1" applyAlignment="1">
      <alignment horizontal="center"/>
    </xf>
    <xf numFmtId="0" fontId="59" fillId="13" borderId="0" xfId="0" applyFont="1" applyFill="1" applyBorder="1" applyAlignment="1">
      <alignment horizontal="center"/>
    </xf>
    <xf numFmtId="0" fontId="65" fillId="0" borderId="0" xfId="0" applyFont="1" applyFill="1" applyAlignment="1">
      <alignment horizontal="center" vertical="center"/>
    </xf>
    <xf numFmtId="190" fontId="65" fillId="0" borderId="0" xfId="42" applyNumberFormat="1" applyFont="1" applyFill="1" applyAlignment="1">
      <alignment horizontal="right" vertical="center"/>
    </xf>
    <xf numFmtId="190" fontId="4" fillId="0" borderId="0" xfId="42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65" fillId="35" borderId="10" xfId="0" applyFont="1" applyFill="1" applyBorder="1" applyAlignment="1">
      <alignment horizontal="center" vertical="center"/>
    </xf>
    <xf numFmtId="190" fontId="4" fillId="0" borderId="0" xfId="42" applyNumberFormat="1" applyFont="1" applyFill="1" applyAlignment="1">
      <alignment/>
    </xf>
    <xf numFmtId="190" fontId="4" fillId="0" borderId="0" xfId="42" applyNumberFormat="1" applyFont="1" applyAlignment="1">
      <alignment/>
    </xf>
    <xf numFmtId="190" fontId="4" fillId="0" borderId="0" xfId="42" applyNumberFormat="1" applyFont="1" applyAlignment="1">
      <alignment horizontal="right"/>
    </xf>
    <xf numFmtId="190" fontId="5" fillId="0" borderId="0" xfId="42" applyNumberFormat="1" applyFont="1" applyAlignment="1">
      <alignment/>
    </xf>
    <xf numFmtId="0" fontId="0" fillId="0" borderId="10" xfId="0" applyBorder="1" applyAlignment="1">
      <alignment vertical="center"/>
    </xf>
    <xf numFmtId="3" fontId="0" fillId="0" borderId="0" xfId="0" applyNumberFormat="1" applyAlignment="1">
      <alignment horizontal="left"/>
    </xf>
    <xf numFmtId="188" fontId="4" fillId="0" borderId="0" xfId="0" applyNumberFormat="1" applyFont="1" applyAlignment="1">
      <alignment/>
    </xf>
    <xf numFmtId="0" fontId="4" fillId="0" borderId="0" xfId="0" applyFont="1" applyAlignment="1">
      <alignment horizontal="right" vertical="center"/>
    </xf>
    <xf numFmtId="0" fontId="63" fillId="0" borderId="11" xfId="0" applyFont="1" applyBorder="1" applyAlignment="1">
      <alignment vertical="center"/>
    </xf>
    <xf numFmtId="0" fontId="63" fillId="0" borderId="0" xfId="0" applyFont="1" applyAlignment="1">
      <alignment horizontal="right" vertical="center"/>
    </xf>
    <xf numFmtId="190" fontId="4" fillId="0" borderId="0" xfId="42" applyNumberFormat="1" applyFont="1" applyFill="1" applyAlignment="1">
      <alignment horizontal="right"/>
    </xf>
    <xf numFmtId="201" fontId="0" fillId="0" borderId="0" xfId="42" applyNumberFormat="1" applyFont="1" applyAlignment="1">
      <alignment/>
    </xf>
    <xf numFmtId="190" fontId="59" fillId="0" borderId="0" xfId="42" applyNumberFormat="1" applyFont="1" applyAlignment="1">
      <alignment/>
    </xf>
    <xf numFmtId="0" fontId="74" fillId="0" borderId="0" xfId="0" applyFont="1" applyAlignment="1">
      <alignment vertical="center"/>
    </xf>
    <xf numFmtId="4" fontId="5" fillId="0" borderId="0" xfId="0" applyNumberFormat="1" applyFont="1" applyFill="1" applyAlignment="1">
      <alignment horizontal="right" vertical="center"/>
    </xf>
    <xf numFmtId="4" fontId="65" fillId="0" borderId="0" xfId="0" applyNumberFormat="1" applyFont="1" applyFill="1" applyAlignment="1">
      <alignment horizontal="right" vertical="center"/>
    </xf>
    <xf numFmtId="0" fontId="65" fillId="0" borderId="0" xfId="0" applyFont="1" applyFill="1" applyAlignment="1">
      <alignment horizontal="right" vertical="center"/>
    </xf>
    <xf numFmtId="189" fontId="4" fillId="0" borderId="0" xfId="0" applyNumberFormat="1" applyFont="1" applyFill="1" applyAlignment="1">
      <alignment/>
    </xf>
    <xf numFmtId="0" fontId="61" fillId="0" borderId="0" xfId="0" applyFont="1" applyFill="1" applyAlignment="1">
      <alignment horizontal="center" vertical="center"/>
    </xf>
    <xf numFmtId="189" fontId="61" fillId="0" borderId="0" xfId="42" applyNumberFormat="1" applyFont="1" applyFill="1" applyAlignment="1">
      <alignment horizontal="right" vertical="center"/>
    </xf>
    <xf numFmtId="189" fontId="61" fillId="0" borderId="0" xfId="42" applyNumberFormat="1" applyFont="1" applyFill="1" applyAlignment="1">
      <alignment horizontal="right" vertical="center" wrapText="1"/>
    </xf>
    <xf numFmtId="190" fontId="0" fillId="0" borderId="0" xfId="42" applyNumberFormat="1" applyFont="1" applyFill="1" applyAlignment="1">
      <alignment/>
    </xf>
    <xf numFmtId="190" fontId="0" fillId="0" borderId="0" xfId="0" applyNumberFormat="1" applyAlignment="1">
      <alignment/>
    </xf>
    <xf numFmtId="17" fontId="65" fillId="14" borderId="18" xfId="0" applyNumberFormat="1" applyFont="1" applyFill="1" applyBorder="1" applyAlignment="1">
      <alignment horizontal="center" vertical="center"/>
    </xf>
    <xf numFmtId="17" fontId="65" fillId="14" borderId="0" xfId="0" applyNumberFormat="1" applyFont="1" applyFill="1" applyBorder="1" applyAlignment="1">
      <alignment horizontal="center" vertical="center"/>
    </xf>
    <xf numFmtId="190" fontId="68" fillId="0" borderId="0" xfId="42" applyNumberFormat="1" applyFont="1" applyFill="1" applyAlignment="1">
      <alignment horizontal="right" vertical="center"/>
    </xf>
    <xf numFmtId="198" fontId="4" fillId="0" borderId="0" xfId="42" applyNumberFormat="1" applyFont="1" applyAlignment="1">
      <alignment horizontal="right"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 horizontal="left"/>
    </xf>
    <xf numFmtId="0" fontId="4" fillId="0" borderId="0" xfId="0" applyFont="1" applyFill="1" applyAlignment="1">
      <alignment vertical="center"/>
    </xf>
    <xf numFmtId="190" fontId="0" fillId="0" borderId="0" xfId="0" applyNumberFormat="1" applyFill="1" applyAlignment="1">
      <alignment/>
    </xf>
    <xf numFmtId="190" fontId="4" fillId="0" borderId="0" xfId="44" applyNumberFormat="1" applyFont="1" applyFill="1" applyBorder="1" applyAlignment="1">
      <alignment horizontal="left" indent="1"/>
    </xf>
    <xf numFmtId="190" fontId="68" fillId="0" borderId="0" xfId="42" applyNumberFormat="1" applyFont="1" applyFill="1" applyBorder="1" applyAlignment="1">
      <alignment vertical="center"/>
    </xf>
    <xf numFmtId="190" fontId="0" fillId="0" borderId="0" xfId="44" applyNumberFormat="1" applyFont="1" applyFill="1" applyBorder="1" applyAlignment="1">
      <alignment horizontal="left" indent="1"/>
    </xf>
    <xf numFmtId="190" fontId="68" fillId="0" borderId="0" xfId="42" applyNumberFormat="1" applyFont="1" applyFill="1" applyAlignment="1">
      <alignment horizontal="right" wrapText="1"/>
    </xf>
    <xf numFmtId="190" fontId="68" fillId="0" borderId="0" xfId="42" applyNumberFormat="1" applyFont="1" applyFill="1" applyAlignment="1">
      <alignment horizontal="right" vertical="center" wrapText="1"/>
    </xf>
    <xf numFmtId="190" fontId="68" fillId="0" borderId="0" xfId="42" applyNumberFormat="1" applyFont="1" applyAlignment="1">
      <alignment horizontal="right" vertical="center" wrapText="1"/>
    </xf>
    <xf numFmtId="190" fontId="9" fillId="0" borderId="10" xfId="0" applyNumberFormat="1" applyFont="1" applyBorder="1" applyAlignment="1">
      <alignment horizontal="right" vertical="center"/>
    </xf>
    <xf numFmtId="190" fontId="7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/>
    </xf>
    <xf numFmtId="190" fontId="63" fillId="0" borderId="0" xfId="42" applyNumberFormat="1" applyFont="1" applyAlignment="1">
      <alignment horizontal="left" vertical="center" wrapText="1" indent="3"/>
    </xf>
    <xf numFmtId="190" fontId="64" fillId="0" borderId="0" xfId="42" applyNumberFormat="1" applyFont="1" applyAlignment="1">
      <alignment vertical="center"/>
    </xf>
    <xf numFmtId="189" fontId="64" fillId="0" borderId="0" xfId="42" applyNumberFormat="1" applyFont="1" applyFill="1" applyAlignment="1">
      <alignment horizontal="left" vertical="center" indent="4"/>
    </xf>
    <xf numFmtId="189" fontId="64" fillId="0" borderId="0" xfId="42" applyNumberFormat="1" applyFont="1" applyFill="1" applyAlignment="1">
      <alignment horizontal="right" vertical="center" indent="1"/>
    </xf>
    <xf numFmtId="0" fontId="0" fillId="0" borderId="0" xfId="0" applyBorder="1" applyAlignment="1">
      <alignment/>
    </xf>
    <xf numFmtId="190" fontId="61" fillId="0" borderId="0" xfId="42" applyNumberFormat="1" applyFont="1" applyFill="1" applyAlignment="1">
      <alignment horizontal="right" vertical="center"/>
    </xf>
    <xf numFmtId="0" fontId="16" fillId="0" borderId="0" xfId="0" applyFont="1" applyAlignment="1">
      <alignment vertical="center"/>
    </xf>
    <xf numFmtId="0" fontId="75" fillId="8" borderId="14" xfId="0" applyFont="1" applyFill="1" applyBorder="1" applyAlignment="1">
      <alignment horizontal="center"/>
    </xf>
    <xf numFmtId="49" fontId="75" fillId="8" borderId="0" xfId="0" applyNumberFormat="1" applyFont="1" applyFill="1" applyAlignment="1">
      <alignment horizontal="center"/>
    </xf>
    <xf numFmtId="0" fontId="62" fillId="8" borderId="13" xfId="0" applyFont="1" applyFill="1" applyBorder="1" applyAlignment="1">
      <alignment/>
    </xf>
    <xf numFmtId="0" fontId="75" fillId="8" borderId="13" xfId="0" applyFont="1" applyFill="1" applyBorder="1" applyAlignment="1">
      <alignment horizontal="center"/>
    </xf>
    <xf numFmtId="0" fontId="75" fillId="13" borderId="0" xfId="0" applyFont="1" applyFill="1" applyAlignment="1">
      <alignment/>
    </xf>
    <xf numFmtId="0" fontId="0" fillId="0" borderId="13" xfId="0" applyBorder="1" applyAlignment="1">
      <alignment/>
    </xf>
    <xf numFmtId="189" fontId="75" fillId="13" borderId="0" xfId="42" applyNumberFormat="1" applyFont="1" applyFill="1" applyAlignment="1">
      <alignment horizontal="right"/>
    </xf>
    <xf numFmtId="189" fontId="0" fillId="0" borderId="0" xfId="42" applyNumberFormat="1" applyFont="1" applyAlignment="1">
      <alignment horizontal="right"/>
    </xf>
    <xf numFmtId="189" fontId="0" fillId="0" borderId="13" xfId="42" applyNumberFormat="1" applyFont="1" applyBorder="1" applyAlignment="1">
      <alignment horizontal="right"/>
    </xf>
    <xf numFmtId="189" fontId="0" fillId="0" borderId="0" xfId="42" applyNumberFormat="1" applyFont="1" applyAlignment="1">
      <alignment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76" fillId="0" borderId="0" xfId="0" applyFont="1" applyAlignment="1">
      <alignment vertical="center"/>
    </xf>
    <xf numFmtId="190" fontId="65" fillId="33" borderId="0" xfId="45" applyNumberFormat="1" applyFont="1" applyFill="1" applyAlignment="1">
      <alignment vertical="center"/>
    </xf>
    <xf numFmtId="190" fontId="68" fillId="0" borderId="0" xfId="45" applyNumberFormat="1" applyFont="1" applyAlignment="1">
      <alignment horizontal="right" vertical="center"/>
    </xf>
    <xf numFmtId="190" fontId="59" fillId="13" borderId="0" xfId="45" applyNumberFormat="1" applyFont="1" applyFill="1" applyAlignment="1">
      <alignment horizontal="right"/>
    </xf>
    <xf numFmtId="0" fontId="61" fillId="34" borderId="17" xfId="0" applyFont="1" applyFill="1" applyBorder="1" applyAlignment="1">
      <alignment horizontal="center" vertical="center"/>
    </xf>
    <xf numFmtId="0" fontId="61" fillId="34" borderId="11" xfId="0" applyFont="1" applyFill="1" applyBorder="1" applyAlignment="1">
      <alignment horizontal="center" vertical="center"/>
    </xf>
    <xf numFmtId="0" fontId="61" fillId="34" borderId="10" xfId="0" applyFont="1" applyFill="1" applyBorder="1" applyAlignment="1">
      <alignment horizontal="center" vertical="center"/>
    </xf>
    <xf numFmtId="0" fontId="61" fillId="34" borderId="17" xfId="0" applyFont="1" applyFill="1" applyBorder="1" applyAlignment="1">
      <alignment horizontal="center" vertical="center" wrapText="1"/>
    </xf>
    <xf numFmtId="0" fontId="61" fillId="34" borderId="11" xfId="0" applyFont="1" applyFill="1" applyBorder="1" applyAlignment="1">
      <alignment vertical="center"/>
    </xf>
    <xf numFmtId="0" fontId="61" fillId="34" borderId="0" xfId="0" applyFont="1" applyFill="1" applyBorder="1" applyAlignment="1">
      <alignment vertical="center"/>
    </xf>
    <xf numFmtId="0" fontId="61" fillId="34" borderId="10" xfId="0" applyFont="1" applyFill="1" applyBorder="1" applyAlignment="1">
      <alignment vertical="center"/>
    </xf>
    <xf numFmtId="0" fontId="61" fillId="34" borderId="17" xfId="0" applyFont="1" applyFill="1" applyBorder="1" applyAlignment="1">
      <alignment horizontal="right" vertical="center"/>
    </xf>
    <xf numFmtId="0" fontId="61" fillId="34" borderId="11" xfId="0" applyFont="1" applyFill="1" applyBorder="1" applyAlignment="1">
      <alignment horizontal="right" vertical="center" wrapText="1"/>
    </xf>
    <xf numFmtId="0" fontId="61" fillId="34" borderId="0" xfId="0" applyFont="1" applyFill="1" applyAlignment="1">
      <alignment horizontal="right" vertical="center" wrapText="1"/>
    </xf>
    <xf numFmtId="0" fontId="61" fillId="34" borderId="15" xfId="0" applyFont="1" applyFill="1" applyBorder="1" applyAlignment="1">
      <alignment horizontal="right" vertical="center" wrapText="1"/>
    </xf>
    <xf numFmtId="0" fontId="61" fillId="34" borderId="11" xfId="0" applyFont="1" applyFill="1" applyBorder="1" applyAlignment="1">
      <alignment horizontal="right" vertical="center"/>
    </xf>
    <xf numFmtId="0" fontId="61" fillId="34" borderId="0" xfId="0" applyFont="1" applyFill="1" applyAlignment="1">
      <alignment horizontal="right" vertical="center"/>
    </xf>
    <xf numFmtId="0" fontId="61" fillId="34" borderId="10" xfId="0" applyFont="1" applyFill="1" applyBorder="1" applyAlignment="1">
      <alignment horizontal="right" vertical="center"/>
    </xf>
    <xf numFmtId="0" fontId="61" fillId="34" borderId="10" xfId="0" applyFont="1" applyFill="1" applyBorder="1" applyAlignment="1">
      <alignment horizontal="right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65" fillId="34" borderId="11" xfId="0" applyFont="1" applyFill="1" applyBorder="1" applyAlignment="1">
      <alignment horizontal="center" vertical="center" wrapText="1"/>
    </xf>
    <xf numFmtId="0" fontId="65" fillId="34" borderId="15" xfId="0" applyFont="1" applyFill="1" applyBorder="1" applyAlignment="1">
      <alignment horizontal="center" vertical="center" wrapText="1"/>
    </xf>
    <xf numFmtId="0" fontId="65" fillId="0" borderId="0" xfId="0" applyFont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65" fillId="34" borderId="17" xfId="0" applyFont="1" applyFill="1" applyBorder="1" applyAlignment="1">
      <alignment horizontal="center" vertical="center" wrapText="1"/>
    </xf>
    <xf numFmtId="0" fontId="65" fillId="34" borderId="17" xfId="0" applyFont="1" applyFill="1" applyBorder="1" applyAlignment="1">
      <alignment horizontal="center" vertical="center"/>
    </xf>
    <xf numFmtId="0" fontId="75" fillId="8" borderId="12" xfId="0" applyFont="1" applyFill="1" applyBorder="1" applyAlignment="1">
      <alignment horizontal="center" vertical="center" wrapText="1"/>
    </xf>
    <xf numFmtId="0" fontId="75" fillId="8" borderId="0" xfId="0" applyFont="1" applyFill="1" applyBorder="1" applyAlignment="1">
      <alignment horizontal="center" vertical="center" wrapText="1"/>
    </xf>
    <xf numFmtId="0" fontId="75" fillId="8" borderId="13" xfId="0" applyFont="1" applyFill="1" applyBorder="1" applyAlignment="1">
      <alignment horizontal="center" vertical="center" wrapText="1"/>
    </xf>
    <xf numFmtId="0" fontId="75" fillId="8" borderId="14" xfId="0" applyFont="1" applyFill="1" applyBorder="1" applyAlignment="1">
      <alignment horizontal="center"/>
    </xf>
    <xf numFmtId="49" fontId="75" fillId="8" borderId="12" xfId="0" applyNumberFormat="1" applyFont="1" applyFill="1" applyBorder="1" applyAlignment="1">
      <alignment horizontal="center" vertical="center" wrapText="1"/>
    </xf>
    <xf numFmtId="49" fontId="75" fillId="8" borderId="0" xfId="0" applyNumberFormat="1" applyFont="1" applyFill="1" applyBorder="1" applyAlignment="1">
      <alignment horizontal="center" vertical="center" wrapText="1"/>
    </xf>
    <xf numFmtId="49" fontId="75" fillId="8" borderId="12" xfId="0" applyNumberFormat="1" applyFont="1" applyFill="1" applyBorder="1" applyAlignment="1">
      <alignment horizontal="center" vertical="center"/>
    </xf>
    <xf numFmtId="49" fontId="75" fillId="8" borderId="0" xfId="0" applyNumberFormat="1" applyFont="1" applyFill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5" fillId="35" borderId="11" xfId="0" applyFont="1" applyFill="1" applyBorder="1" applyAlignment="1">
      <alignment horizontal="center" vertical="center"/>
    </xf>
    <xf numFmtId="0" fontId="65" fillId="35" borderId="0" xfId="0" applyFont="1" applyFill="1" applyBorder="1" applyAlignment="1">
      <alignment horizontal="center" vertical="center"/>
    </xf>
    <xf numFmtId="0" fontId="65" fillId="35" borderId="15" xfId="0" applyFont="1" applyFill="1" applyBorder="1" applyAlignment="1">
      <alignment horizontal="center" vertical="center"/>
    </xf>
    <xf numFmtId="0" fontId="65" fillId="35" borderId="17" xfId="0" applyFont="1" applyFill="1" applyBorder="1" applyAlignment="1">
      <alignment horizontal="center" vertical="center"/>
    </xf>
    <xf numFmtId="0" fontId="62" fillId="0" borderId="16" xfId="0" applyFont="1" applyBorder="1" applyAlignment="1">
      <alignment vertical="center"/>
    </xf>
    <xf numFmtId="17" fontId="65" fillId="35" borderId="11" xfId="0" applyNumberFormat="1" applyFont="1" applyFill="1" applyBorder="1" applyAlignment="1">
      <alignment horizontal="center" vertical="center"/>
    </xf>
    <xf numFmtId="17" fontId="65" fillId="35" borderId="0" xfId="0" applyNumberFormat="1" applyFont="1" applyFill="1" applyBorder="1" applyAlignment="1">
      <alignment horizontal="center" vertical="center"/>
    </xf>
    <xf numFmtId="17" fontId="65" fillId="35" borderId="10" xfId="0" applyNumberFormat="1" applyFont="1" applyFill="1" applyBorder="1" applyAlignment="1">
      <alignment horizontal="center" vertical="center"/>
    </xf>
    <xf numFmtId="190" fontId="65" fillId="34" borderId="11" xfId="42" applyNumberFormat="1" applyFont="1" applyFill="1" applyBorder="1" applyAlignment="1">
      <alignment horizontal="center" vertical="center"/>
    </xf>
    <xf numFmtId="190" fontId="65" fillId="34" borderId="10" xfId="42" applyNumberFormat="1" applyFont="1" applyFill="1" applyBorder="1" applyAlignment="1">
      <alignment horizontal="center" vertical="center"/>
    </xf>
    <xf numFmtId="190" fontId="65" fillId="34" borderId="17" xfId="42" applyNumberFormat="1" applyFont="1" applyFill="1" applyBorder="1" applyAlignment="1">
      <alignment horizontal="center" vertical="center" wrapText="1"/>
    </xf>
    <xf numFmtId="0" fontId="59" fillId="34" borderId="12" xfId="0" applyFont="1" applyFill="1" applyBorder="1" applyAlignment="1">
      <alignment horizontal="left" vertical="center"/>
    </xf>
    <xf numFmtId="0" fontId="59" fillId="34" borderId="0" xfId="0" applyFont="1" applyFill="1" applyBorder="1" applyAlignment="1">
      <alignment horizontal="left" vertical="center"/>
    </xf>
    <xf numFmtId="0" fontId="59" fillId="34" borderId="13" xfId="0" applyFont="1" applyFill="1" applyBorder="1" applyAlignment="1">
      <alignment horizontal="left" vertical="center"/>
    </xf>
    <xf numFmtId="0" fontId="59" fillId="34" borderId="14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56"/>
  <sheetViews>
    <sheetView tabSelected="1" zoomScalePageLayoutView="0" workbookViewId="0" topLeftCell="A1">
      <pane ySplit="6" topLeftCell="A97" activePane="bottomLeft" state="frozen"/>
      <selection pane="topLeft" activeCell="A1" sqref="A1"/>
      <selection pane="bottomLeft" activeCell="N106" sqref="N106"/>
    </sheetView>
  </sheetViews>
  <sheetFormatPr defaultColWidth="9.140625" defaultRowHeight="15"/>
  <cols>
    <col min="2" max="7" width="12.140625" style="0" customWidth="1"/>
    <col min="9" max="10" width="9.7109375" style="0" bestFit="1" customWidth="1"/>
    <col min="11" max="11" width="9.421875" style="0" bestFit="1" customWidth="1"/>
    <col min="12" max="13" width="9.57421875" style="0" bestFit="1" customWidth="1"/>
  </cols>
  <sheetData>
    <row r="2" ht="15">
      <c r="A2" s="79" t="s">
        <v>84</v>
      </c>
    </row>
    <row r="3" ht="15.75" thickBot="1"/>
    <row r="4" spans="1:7" ht="15.75" customHeight="1" thickBot="1">
      <c r="A4" s="213" t="s">
        <v>0</v>
      </c>
      <c r="B4" s="212" t="s">
        <v>33</v>
      </c>
      <c r="C4" s="212"/>
      <c r="D4" s="212"/>
      <c r="E4" s="212"/>
      <c r="F4" s="212"/>
      <c r="G4" s="212"/>
    </row>
    <row r="5" spans="1:7" ht="15.75" thickBot="1">
      <c r="A5" s="214"/>
      <c r="B5" s="209" t="s">
        <v>1</v>
      </c>
      <c r="C5" s="209"/>
      <c r="D5" s="209"/>
      <c r="E5" s="210" t="s">
        <v>2</v>
      </c>
      <c r="F5" s="210" t="s">
        <v>3</v>
      </c>
      <c r="G5" s="210" t="s">
        <v>4</v>
      </c>
    </row>
    <row r="6" spans="1:7" ht="26.25" thickBot="1">
      <c r="A6" s="215"/>
      <c r="B6" s="77" t="s">
        <v>5</v>
      </c>
      <c r="C6" s="78" t="s">
        <v>80</v>
      </c>
      <c r="D6" s="78" t="s">
        <v>6</v>
      </c>
      <c r="E6" s="211"/>
      <c r="F6" s="211"/>
      <c r="G6" s="211"/>
    </row>
    <row r="7" spans="1:7" ht="15">
      <c r="A7" s="16"/>
      <c r="B7" s="43"/>
      <c r="C7" s="44"/>
      <c r="D7" s="44"/>
      <c r="E7" s="43"/>
      <c r="F7" s="43"/>
      <c r="G7" s="43"/>
    </row>
    <row r="8" spans="1:7" ht="15">
      <c r="A8" s="23" t="s">
        <v>54</v>
      </c>
      <c r="B8" s="10">
        <v>7711.6</v>
      </c>
      <c r="C8" s="32">
        <v>7128.8</v>
      </c>
      <c r="D8" s="32">
        <v>582.7</v>
      </c>
      <c r="E8" s="10">
        <v>4256.8</v>
      </c>
      <c r="F8" s="10">
        <v>11968.4</v>
      </c>
      <c r="G8" s="10">
        <v>3454.8</v>
      </c>
    </row>
    <row r="9" spans="1:7" ht="15">
      <c r="A9" s="16" t="s">
        <v>94</v>
      </c>
      <c r="B9" s="13">
        <v>1973.8</v>
      </c>
      <c r="C9" s="33">
        <v>1903.6</v>
      </c>
      <c r="D9" s="33">
        <v>70.2</v>
      </c>
      <c r="E9" s="13">
        <v>996.7</v>
      </c>
      <c r="F9" s="13">
        <v>2970.5</v>
      </c>
      <c r="G9" s="13">
        <v>977.1</v>
      </c>
    </row>
    <row r="10" spans="1:7" ht="15">
      <c r="A10" s="16" t="s">
        <v>95</v>
      </c>
      <c r="B10" s="13">
        <v>1850</v>
      </c>
      <c r="C10" s="33">
        <v>1694</v>
      </c>
      <c r="D10" s="33">
        <v>156</v>
      </c>
      <c r="E10" s="13">
        <v>1054.1</v>
      </c>
      <c r="F10" s="13">
        <v>2904.1</v>
      </c>
      <c r="G10" s="13">
        <v>795.9</v>
      </c>
    </row>
    <row r="11" spans="1:7" ht="15">
      <c r="A11" s="16" t="s">
        <v>9</v>
      </c>
      <c r="B11" s="13">
        <v>1764.1</v>
      </c>
      <c r="C11" s="33">
        <v>1679.6</v>
      </c>
      <c r="D11" s="33">
        <v>84.5</v>
      </c>
      <c r="E11" s="13">
        <v>1147.8</v>
      </c>
      <c r="F11" s="13">
        <v>2911.9</v>
      </c>
      <c r="G11" s="13">
        <v>616.3</v>
      </c>
    </row>
    <row r="12" spans="1:7" ht="15">
      <c r="A12" s="16" t="s">
        <v>10</v>
      </c>
      <c r="B12" s="13">
        <v>2123.7</v>
      </c>
      <c r="C12" s="33">
        <v>1851.6</v>
      </c>
      <c r="D12" s="33">
        <v>271.9</v>
      </c>
      <c r="E12" s="13">
        <v>1058.2</v>
      </c>
      <c r="F12" s="13">
        <v>3181.9</v>
      </c>
      <c r="G12" s="13">
        <v>1065.5</v>
      </c>
    </row>
    <row r="13" spans="1:7" ht="15">
      <c r="A13" s="17"/>
      <c r="B13" s="11"/>
      <c r="C13" s="36"/>
      <c r="D13" s="36"/>
      <c r="E13" s="11"/>
      <c r="F13" s="11"/>
      <c r="G13" s="11"/>
    </row>
    <row r="14" spans="1:7" ht="15">
      <c r="A14" s="1">
        <v>2018</v>
      </c>
      <c r="B14" s="10">
        <v>8871.8</v>
      </c>
      <c r="C14" s="32">
        <v>8446.8</v>
      </c>
      <c r="D14" s="32">
        <v>425.1</v>
      </c>
      <c r="E14" s="10">
        <v>5622.3</v>
      </c>
      <c r="F14" s="10">
        <v>14494.1</v>
      </c>
      <c r="G14" s="10">
        <v>3249.5</v>
      </c>
    </row>
    <row r="15" spans="1:7" ht="15">
      <c r="A15" s="16" t="s">
        <v>94</v>
      </c>
      <c r="B15" s="13">
        <v>2153.7</v>
      </c>
      <c r="C15" s="33">
        <v>2067.3</v>
      </c>
      <c r="D15" s="33">
        <v>86.4</v>
      </c>
      <c r="E15" s="13">
        <v>1041.7</v>
      </c>
      <c r="F15" s="13">
        <v>3195.4</v>
      </c>
      <c r="G15" s="13">
        <v>1112</v>
      </c>
    </row>
    <row r="16" spans="1:7" ht="15">
      <c r="A16" s="16" t="s">
        <v>8</v>
      </c>
      <c r="B16" s="13">
        <v>2023.4</v>
      </c>
      <c r="C16" s="33">
        <v>1940.1</v>
      </c>
      <c r="D16" s="33">
        <v>83.3</v>
      </c>
      <c r="E16" s="13">
        <v>1437.1</v>
      </c>
      <c r="F16" s="13">
        <v>3460.5</v>
      </c>
      <c r="G16" s="13">
        <v>586.3</v>
      </c>
    </row>
    <row r="17" spans="1:7" ht="15">
      <c r="A17" s="16" t="s">
        <v>9</v>
      </c>
      <c r="B17" s="13">
        <v>2247.3</v>
      </c>
      <c r="C17" s="33">
        <v>2110.1</v>
      </c>
      <c r="D17" s="33">
        <v>137.3</v>
      </c>
      <c r="E17" s="13">
        <v>1496.4</v>
      </c>
      <c r="F17" s="13">
        <v>3743.7</v>
      </c>
      <c r="G17" s="13">
        <v>750.9</v>
      </c>
    </row>
    <row r="18" spans="1:7" ht="15">
      <c r="A18" s="16" t="s">
        <v>10</v>
      </c>
      <c r="B18" s="13">
        <v>2447.4</v>
      </c>
      <c r="C18" s="33">
        <v>2329.3</v>
      </c>
      <c r="D18" s="33">
        <v>118.1</v>
      </c>
      <c r="E18" s="13">
        <v>1647.1</v>
      </c>
      <c r="F18" s="13">
        <v>4094.5</v>
      </c>
      <c r="G18" s="13">
        <v>800.3</v>
      </c>
    </row>
    <row r="19" spans="1:7" ht="15">
      <c r="A19" s="29"/>
      <c r="B19" s="34"/>
      <c r="C19" s="35"/>
      <c r="D19" s="35"/>
      <c r="E19" s="34"/>
      <c r="F19" s="34"/>
      <c r="G19" s="34"/>
    </row>
    <row r="20" spans="1:7" ht="15">
      <c r="A20" s="17" t="s">
        <v>44</v>
      </c>
      <c r="B20" s="11">
        <v>749.8</v>
      </c>
      <c r="C20" s="36">
        <v>724.1</v>
      </c>
      <c r="D20" s="36">
        <v>25.6</v>
      </c>
      <c r="E20" s="11">
        <v>328.2</v>
      </c>
      <c r="F20" s="11">
        <v>1078</v>
      </c>
      <c r="G20" s="11">
        <v>421.6</v>
      </c>
    </row>
    <row r="21" spans="1:7" ht="15">
      <c r="A21" s="17" t="s">
        <v>45</v>
      </c>
      <c r="B21" s="11">
        <v>649.4</v>
      </c>
      <c r="C21" s="36">
        <v>623.6</v>
      </c>
      <c r="D21" s="36">
        <v>25.8</v>
      </c>
      <c r="E21" s="11">
        <v>323.2</v>
      </c>
      <c r="F21" s="11">
        <v>972.6</v>
      </c>
      <c r="G21" s="11">
        <v>326.2</v>
      </c>
    </row>
    <row r="22" spans="1:7" ht="15">
      <c r="A22" s="17" t="s">
        <v>46</v>
      </c>
      <c r="B22" s="11">
        <v>754.5</v>
      </c>
      <c r="C22" s="36">
        <v>719.6</v>
      </c>
      <c r="D22" s="36">
        <v>35</v>
      </c>
      <c r="E22" s="11">
        <v>390.4</v>
      </c>
      <c r="F22" s="11">
        <v>1144.9</v>
      </c>
      <c r="G22" s="11">
        <v>364.1</v>
      </c>
    </row>
    <row r="23" spans="1:7" ht="15">
      <c r="A23" s="17" t="s">
        <v>47</v>
      </c>
      <c r="B23" s="11">
        <v>603.7</v>
      </c>
      <c r="C23" s="36">
        <v>563.7</v>
      </c>
      <c r="D23" s="36">
        <v>40</v>
      </c>
      <c r="E23" s="11">
        <v>413.2</v>
      </c>
      <c r="F23" s="11">
        <v>1016.9</v>
      </c>
      <c r="G23" s="11">
        <v>190.5</v>
      </c>
    </row>
    <row r="24" spans="1:7" ht="15">
      <c r="A24" s="17" t="s">
        <v>48</v>
      </c>
      <c r="B24" s="11">
        <v>722.2</v>
      </c>
      <c r="C24" s="36">
        <v>695.3</v>
      </c>
      <c r="D24" s="36">
        <v>27</v>
      </c>
      <c r="E24" s="11">
        <v>481.6</v>
      </c>
      <c r="F24" s="11">
        <v>1203.8</v>
      </c>
      <c r="G24" s="11">
        <v>240.6</v>
      </c>
    </row>
    <row r="25" spans="1:7" ht="15">
      <c r="A25" s="17" t="s">
        <v>69</v>
      </c>
      <c r="B25" s="11">
        <v>697.4</v>
      </c>
      <c r="C25" s="36">
        <v>681.2</v>
      </c>
      <c r="D25" s="36">
        <v>16.3</v>
      </c>
      <c r="E25" s="11">
        <v>542.3</v>
      </c>
      <c r="F25" s="11">
        <v>1239.7</v>
      </c>
      <c r="G25" s="11">
        <v>155.1</v>
      </c>
    </row>
    <row r="26" spans="1:7" ht="15">
      <c r="A26" s="17" t="s">
        <v>70</v>
      </c>
      <c r="B26" s="11">
        <v>841</v>
      </c>
      <c r="C26" s="36">
        <v>781.2</v>
      </c>
      <c r="D26" s="36">
        <v>59.8</v>
      </c>
      <c r="E26" s="11">
        <v>474.3</v>
      </c>
      <c r="F26" s="11">
        <v>1315.3</v>
      </c>
      <c r="G26" s="11">
        <v>366.7</v>
      </c>
    </row>
    <row r="27" spans="1:7" ht="15">
      <c r="A27" s="17" t="s">
        <v>52</v>
      </c>
      <c r="B27" s="11">
        <v>762.2</v>
      </c>
      <c r="C27" s="36">
        <v>736.3</v>
      </c>
      <c r="D27" s="36">
        <v>26</v>
      </c>
      <c r="E27" s="11">
        <v>479.1</v>
      </c>
      <c r="F27" s="11">
        <v>1241.3</v>
      </c>
      <c r="G27" s="11">
        <v>283.1</v>
      </c>
    </row>
    <row r="28" spans="1:7" ht="15">
      <c r="A28" s="17" t="s">
        <v>82</v>
      </c>
      <c r="B28" s="11">
        <v>644.1</v>
      </c>
      <c r="C28" s="36">
        <v>592.6</v>
      </c>
      <c r="D28" s="36">
        <v>51.5</v>
      </c>
      <c r="E28" s="11">
        <v>543</v>
      </c>
      <c r="F28" s="11">
        <v>1187.1</v>
      </c>
      <c r="G28" s="11">
        <v>101.1</v>
      </c>
    </row>
    <row r="29" spans="1:7" ht="15">
      <c r="A29" s="17" t="s">
        <v>96</v>
      </c>
      <c r="B29" s="11">
        <v>855.4</v>
      </c>
      <c r="C29" s="36">
        <v>820.3</v>
      </c>
      <c r="D29" s="36">
        <v>35.1</v>
      </c>
      <c r="E29" s="11">
        <v>551.4</v>
      </c>
      <c r="F29" s="11">
        <v>1406.8</v>
      </c>
      <c r="G29" s="11">
        <v>304</v>
      </c>
    </row>
    <row r="30" spans="1:7" ht="15">
      <c r="A30" s="17" t="s">
        <v>41</v>
      </c>
      <c r="B30" s="11">
        <v>771.1</v>
      </c>
      <c r="C30" s="36">
        <v>711.1</v>
      </c>
      <c r="D30" s="36">
        <v>60</v>
      </c>
      <c r="E30" s="11">
        <v>536.6</v>
      </c>
      <c r="F30" s="11">
        <v>1307.7</v>
      </c>
      <c r="G30" s="11">
        <v>234.5</v>
      </c>
    </row>
    <row r="31" spans="1:7" ht="15">
      <c r="A31" s="17" t="s">
        <v>42</v>
      </c>
      <c r="B31" s="104">
        <v>820.9</v>
      </c>
      <c r="C31" s="105">
        <v>797.9</v>
      </c>
      <c r="D31" s="105">
        <v>23</v>
      </c>
      <c r="E31" s="104">
        <v>559.1</v>
      </c>
      <c r="F31" s="104">
        <v>1380</v>
      </c>
      <c r="G31" s="104">
        <v>261.8</v>
      </c>
    </row>
    <row r="33" spans="1:7" ht="15">
      <c r="A33" s="1">
        <v>2019</v>
      </c>
      <c r="B33" s="10">
        <v>9886.2</v>
      </c>
      <c r="C33" s="10">
        <v>9275.3</v>
      </c>
      <c r="D33" s="10">
        <f>SUM(D34:D37)</f>
        <v>610.9016320000001</v>
      </c>
      <c r="E33" s="10">
        <v>6956.9</v>
      </c>
      <c r="F33" s="10">
        <v>16843.1</v>
      </c>
      <c r="G33" s="10">
        <f>SUM(G34:G37)</f>
        <v>2929.345692000001</v>
      </c>
    </row>
    <row r="34" spans="1:7" ht="15">
      <c r="A34" s="16" t="s">
        <v>102</v>
      </c>
      <c r="B34" s="100">
        <f aca="true" t="shared" si="0" ref="B34:G34">SUM(B39:B41)</f>
        <v>2534.670999</v>
      </c>
      <c r="C34" s="100">
        <f t="shared" si="0"/>
        <v>2378.734567</v>
      </c>
      <c r="D34" s="100">
        <f t="shared" si="0"/>
        <v>155.93643200000002</v>
      </c>
      <c r="E34" s="100">
        <f t="shared" si="0"/>
        <v>1231.091531</v>
      </c>
      <c r="F34" s="100">
        <f t="shared" si="0"/>
        <v>3765.7625299999995</v>
      </c>
      <c r="G34" s="100">
        <f t="shared" si="0"/>
        <v>1303.579468</v>
      </c>
    </row>
    <row r="35" spans="1:7" ht="15">
      <c r="A35" s="16" t="s">
        <v>8</v>
      </c>
      <c r="B35" s="100">
        <f aca="true" t="shared" si="1" ref="B35:G35">SUM(B42:B44)</f>
        <v>2101.032846</v>
      </c>
      <c r="C35" s="100">
        <f t="shared" si="1"/>
        <v>1963.2677629999998</v>
      </c>
      <c r="D35" s="100">
        <f t="shared" si="1"/>
        <v>137.765082</v>
      </c>
      <c r="E35" s="100">
        <f t="shared" si="1"/>
        <v>1589.4340240000001</v>
      </c>
      <c r="F35" s="100">
        <f t="shared" si="1"/>
        <v>3690.46687</v>
      </c>
      <c r="G35" s="100">
        <f t="shared" si="1"/>
        <v>511.5988220000001</v>
      </c>
    </row>
    <row r="36" spans="1:7" ht="15">
      <c r="A36" s="16" t="s">
        <v>9</v>
      </c>
      <c r="B36" s="100">
        <f aca="true" t="shared" si="2" ref="B36:G36">SUM(B45:B47)</f>
        <v>1976.237593</v>
      </c>
      <c r="C36" s="100">
        <f t="shared" si="2"/>
        <v>1842.6491769999998</v>
      </c>
      <c r="D36" s="100">
        <f t="shared" si="2"/>
        <v>133.58841700000002</v>
      </c>
      <c r="E36" s="100">
        <f t="shared" si="2"/>
        <v>1257.263432</v>
      </c>
      <c r="F36" s="100">
        <f t="shared" si="2"/>
        <v>3233.501025</v>
      </c>
      <c r="G36" s="100">
        <f t="shared" si="2"/>
        <v>718.9741610000002</v>
      </c>
    </row>
    <row r="37" spans="1:7" ht="15">
      <c r="A37" s="16" t="s">
        <v>103</v>
      </c>
      <c r="B37" s="100">
        <f aca="true" t="shared" si="3" ref="B37:G37">SUM(B48:B50)</f>
        <v>3274.3113380000004</v>
      </c>
      <c r="C37" s="100">
        <f t="shared" si="3"/>
        <v>3090.6996369999997</v>
      </c>
      <c r="D37" s="100">
        <f t="shared" si="3"/>
        <v>183.61170099999998</v>
      </c>
      <c r="E37" s="100">
        <f t="shared" si="3"/>
        <v>2879.118097</v>
      </c>
      <c r="F37" s="100">
        <f t="shared" si="3"/>
        <v>6153.429435</v>
      </c>
      <c r="G37" s="100">
        <f t="shared" si="3"/>
        <v>395.1932410000003</v>
      </c>
    </row>
    <row r="38" spans="1:7" ht="15">
      <c r="A38" s="99"/>
      <c r="B38" s="100"/>
      <c r="C38" s="101"/>
      <c r="D38" s="101"/>
      <c r="E38" s="100"/>
      <c r="F38" s="100"/>
      <c r="G38" s="100"/>
    </row>
    <row r="39" spans="1:7" ht="15">
      <c r="A39" s="17" t="s">
        <v>44</v>
      </c>
      <c r="B39" s="11">
        <v>952.6165289999999</v>
      </c>
      <c r="C39" s="36">
        <v>877.7033770000002</v>
      </c>
      <c r="D39" s="36">
        <v>74.913149</v>
      </c>
      <c r="E39" s="11">
        <v>484.1264549999999</v>
      </c>
      <c r="F39" s="11">
        <v>1436.7429839999998</v>
      </c>
      <c r="G39" s="11">
        <v>468.490074</v>
      </c>
    </row>
    <row r="40" spans="1:7" ht="15">
      <c r="A40" s="17" t="s">
        <v>45</v>
      </c>
      <c r="B40" s="11">
        <v>701.872243</v>
      </c>
      <c r="C40" s="36">
        <v>682.0618659999999</v>
      </c>
      <c r="D40" s="36">
        <v>19.810377</v>
      </c>
      <c r="E40" s="11">
        <v>337.00836599999997</v>
      </c>
      <c r="F40" s="11">
        <v>1038.880609</v>
      </c>
      <c r="G40" s="11">
        <v>364.86387700000006</v>
      </c>
    </row>
    <row r="41" spans="1:7" ht="15">
      <c r="A41" s="17" t="s">
        <v>46</v>
      </c>
      <c r="B41" s="11">
        <v>880.1822269999998</v>
      </c>
      <c r="C41" s="36">
        <v>818.9693239999999</v>
      </c>
      <c r="D41" s="36">
        <v>61.212906000000004</v>
      </c>
      <c r="E41" s="11">
        <v>409.95671000000004</v>
      </c>
      <c r="F41" s="11">
        <v>1290.1389369999997</v>
      </c>
      <c r="G41" s="11">
        <v>470.22551699999974</v>
      </c>
    </row>
    <row r="42" spans="1:7" ht="15">
      <c r="A42" s="17" t="s">
        <v>78</v>
      </c>
      <c r="B42" s="11">
        <v>748.533266</v>
      </c>
      <c r="C42" s="36">
        <v>707.925072</v>
      </c>
      <c r="D42" s="36">
        <v>40.608193</v>
      </c>
      <c r="E42" s="11">
        <v>421.46961600000003</v>
      </c>
      <c r="F42" s="11">
        <v>1170.002882</v>
      </c>
      <c r="G42" s="11">
        <v>327.06365</v>
      </c>
    </row>
    <row r="43" spans="1:7" ht="15">
      <c r="A43" s="17" t="s">
        <v>48</v>
      </c>
      <c r="B43" s="11">
        <v>718.131687</v>
      </c>
      <c r="C43" s="36">
        <v>661.0659120000001</v>
      </c>
      <c r="D43" s="36">
        <v>57.065775</v>
      </c>
      <c r="E43" s="11">
        <v>572.5570359999999</v>
      </c>
      <c r="F43" s="11">
        <v>1290.688723</v>
      </c>
      <c r="G43" s="11">
        <v>145.57465100000013</v>
      </c>
    </row>
    <row r="44" spans="1:7" ht="15">
      <c r="A44" s="17" t="s">
        <v>69</v>
      </c>
      <c r="B44" s="11">
        <v>634.3678930000001</v>
      </c>
      <c r="C44" s="36">
        <v>594.2767789999999</v>
      </c>
      <c r="D44" s="36">
        <v>40.091114000000005</v>
      </c>
      <c r="E44" s="11">
        <v>595.4073720000001</v>
      </c>
      <c r="F44" s="11">
        <v>1229.7752650000002</v>
      </c>
      <c r="G44" s="11">
        <v>38.96052099999997</v>
      </c>
    </row>
    <row r="45" spans="1:7" ht="15">
      <c r="A45" s="17" t="s">
        <v>70</v>
      </c>
      <c r="B45" s="11">
        <v>670.7911530000001</v>
      </c>
      <c r="C45" s="36">
        <v>605.6263379999999</v>
      </c>
      <c r="D45" s="36">
        <v>65.164816</v>
      </c>
      <c r="E45" s="11">
        <v>419.009937</v>
      </c>
      <c r="F45" s="11">
        <v>1089.8010900000002</v>
      </c>
      <c r="G45" s="11">
        <v>251.78121600000014</v>
      </c>
    </row>
    <row r="46" spans="1:7" ht="15">
      <c r="A46" s="17" t="s">
        <v>52</v>
      </c>
      <c r="B46" s="11">
        <v>686.662743</v>
      </c>
      <c r="C46" s="36">
        <v>649.1892119999999</v>
      </c>
      <c r="D46" s="36">
        <v>37.473529000000006</v>
      </c>
      <c r="E46" s="11">
        <v>405.25374600000004</v>
      </c>
      <c r="F46" s="11">
        <v>1091.916489</v>
      </c>
      <c r="G46" s="11">
        <v>281.40899699999994</v>
      </c>
    </row>
    <row r="47" spans="1:7" ht="15">
      <c r="A47" s="17" t="s">
        <v>82</v>
      </c>
      <c r="B47" s="11">
        <v>618.7836970000001</v>
      </c>
      <c r="C47" s="36">
        <v>587.8336270000001</v>
      </c>
      <c r="D47" s="36">
        <v>30.950072000000002</v>
      </c>
      <c r="E47" s="11">
        <v>432.99974899999995</v>
      </c>
      <c r="F47" s="11">
        <v>1051.783446</v>
      </c>
      <c r="G47" s="11">
        <v>185.78394800000012</v>
      </c>
    </row>
    <row r="48" spans="1:7" ht="15">
      <c r="A48" s="17" t="s">
        <v>53</v>
      </c>
      <c r="B48" s="11">
        <v>769.5932080000001</v>
      </c>
      <c r="C48" s="36">
        <v>725.3977120000001</v>
      </c>
      <c r="D48" s="36">
        <v>44.195496000000006</v>
      </c>
      <c r="E48" s="11">
        <v>725.360594</v>
      </c>
      <c r="F48" s="11">
        <v>1494.953802</v>
      </c>
      <c r="G48" s="11">
        <v>44.232614000000126</v>
      </c>
    </row>
    <row r="49" spans="1:7" s="106" customFormat="1" ht="15">
      <c r="A49" s="103" t="s">
        <v>68</v>
      </c>
      <c r="B49" s="104">
        <v>1113.9018420000002</v>
      </c>
      <c r="C49" s="105">
        <v>1050.315184</v>
      </c>
      <c r="D49" s="105">
        <v>63.586658</v>
      </c>
      <c r="E49" s="104">
        <v>973.2095730000001</v>
      </c>
      <c r="F49" s="104">
        <v>2087.1114150000003</v>
      </c>
      <c r="G49" s="104">
        <v>140.69226900000012</v>
      </c>
    </row>
    <row r="50" spans="1:7" s="106" customFormat="1" ht="15">
      <c r="A50" s="103" t="s">
        <v>42</v>
      </c>
      <c r="B50" s="104">
        <v>1390.816288</v>
      </c>
      <c r="C50" s="105">
        <v>1314.9867409999997</v>
      </c>
      <c r="D50" s="105">
        <v>75.82954699999999</v>
      </c>
      <c r="E50" s="104">
        <v>1180.54793</v>
      </c>
      <c r="F50" s="104">
        <v>2571.3642179999997</v>
      </c>
      <c r="G50" s="104">
        <v>210.26835800000003</v>
      </c>
    </row>
    <row r="51" spans="1:7" s="106" customFormat="1" ht="15">
      <c r="A51" s="103"/>
      <c r="B51" s="104"/>
      <c r="C51" s="105"/>
      <c r="D51" s="105"/>
      <c r="E51" s="104"/>
      <c r="F51" s="104"/>
      <c r="G51" s="104"/>
    </row>
    <row r="52" spans="1:13" ht="15">
      <c r="A52" s="1">
        <v>2020</v>
      </c>
      <c r="B52" s="115">
        <v>9121.8</v>
      </c>
      <c r="C52" s="126">
        <v>9010.9</v>
      </c>
      <c r="D52" s="126">
        <v>110.9</v>
      </c>
      <c r="E52" s="115">
        <v>7338.6</v>
      </c>
      <c r="F52" s="115">
        <v>16460.4</v>
      </c>
      <c r="G52" s="115">
        <v>1783.2</v>
      </c>
      <c r="I52" s="114"/>
      <c r="J52" s="114"/>
      <c r="K52" s="114"/>
      <c r="L52" s="114"/>
      <c r="M52" s="114"/>
    </row>
    <row r="53" spans="1:13" ht="15">
      <c r="A53" s="16" t="s">
        <v>102</v>
      </c>
      <c r="B53" s="165">
        <f aca="true" t="shared" si="4" ref="B53:G53">SUM(B58:B60)</f>
        <v>3381.1</v>
      </c>
      <c r="C53" s="165">
        <f t="shared" si="4"/>
        <v>3350.9999999999995</v>
      </c>
      <c r="D53" s="165">
        <f t="shared" si="4"/>
        <v>30</v>
      </c>
      <c r="E53" s="165">
        <f t="shared" si="4"/>
        <v>1351.6</v>
      </c>
      <c r="F53" s="165">
        <f t="shared" si="4"/>
        <v>4732.700000000001</v>
      </c>
      <c r="G53" s="165">
        <f t="shared" si="4"/>
        <v>2029.5</v>
      </c>
      <c r="I53" s="114"/>
      <c r="J53" s="114"/>
      <c r="K53" s="114"/>
      <c r="L53" s="114"/>
      <c r="M53" s="114"/>
    </row>
    <row r="54" spans="1:13" ht="15">
      <c r="A54" s="16" t="s">
        <v>8</v>
      </c>
      <c r="B54" s="165">
        <f aca="true" t="shared" si="5" ref="B54:G54">SUM(B61:B63)</f>
        <v>2129.9</v>
      </c>
      <c r="C54" s="165">
        <f t="shared" si="5"/>
        <v>2112.5</v>
      </c>
      <c r="D54" s="165">
        <f t="shared" si="5"/>
        <v>17.4</v>
      </c>
      <c r="E54" s="165">
        <f t="shared" si="5"/>
        <v>1449.2</v>
      </c>
      <c r="F54" s="165">
        <f t="shared" si="5"/>
        <v>3579.1</v>
      </c>
      <c r="G54" s="165">
        <f t="shared" si="5"/>
        <v>680.7</v>
      </c>
      <c r="I54" s="114"/>
      <c r="J54" s="114"/>
      <c r="K54" s="114"/>
      <c r="L54" s="114"/>
      <c r="M54" s="114"/>
    </row>
    <row r="55" spans="1:13" ht="15">
      <c r="A55" s="16" t="s">
        <v>9</v>
      </c>
      <c r="B55" s="165">
        <f aca="true" t="shared" si="6" ref="B55:G55">SUM(B64:B66)</f>
        <v>1726.6999999999998</v>
      </c>
      <c r="C55" s="165">
        <f t="shared" si="6"/>
        <v>1704.3</v>
      </c>
      <c r="D55" s="165">
        <f t="shared" si="6"/>
        <v>22.4</v>
      </c>
      <c r="E55" s="165">
        <f t="shared" si="6"/>
        <v>2171.7</v>
      </c>
      <c r="F55" s="165">
        <f t="shared" si="6"/>
        <v>3898.4</v>
      </c>
      <c r="G55" s="165">
        <f t="shared" si="6"/>
        <v>-445</v>
      </c>
      <c r="I55" s="114"/>
      <c r="J55" s="114"/>
      <c r="K55" s="114"/>
      <c r="L55" s="114"/>
      <c r="M55" s="114"/>
    </row>
    <row r="56" spans="1:13" ht="15">
      <c r="A56" s="16" t="s">
        <v>103</v>
      </c>
      <c r="B56" s="165">
        <f aca="true" t="shared" si="7" ref="B56:G56">SUM(B67:B69)</f>
        <v>1884.1999999999998</v>
      </c>
      <c r="C56" s="165">
        <f t="shared" si="7"/>
        <v>1843.1000000000001</v>
      </c>
      <c r="D56" s="165">
        <f t="shared" si="7"/>
        <v>41.099999999999994</v>
      </c>
      <c r="E56" s="165">
        <f t="shared" si="7"/>
        <v>2366</v>
      </c>
      <c r="F56" s="165">
        <f t="shared" si="7"/>
        <v>4250.2</v>
      </c>
      <c r="G56" s="165">
        <f t="shared" si="7"/>
        <v>-481.80000000000007</v>
      </c>
      <c r="I56" s="114"/>
      <c r="J56" s="114"/>
      <c r="K56" s="114"/>
      <c r="L56" s="114"/>
      <c r="M56" s="114"/>
    </row>
    <row r="57" spans="1:13" ht="15">
      <c r="A57" s="164"/>
      <c r="B57" s="165"/>
      <c r="C57" s="166"/>
      <c r="D57" s="166"/>
      <c r="E57" s="165"/>
      <c r="F57" s="165"/>
      <c r="G57" s="165"/>
      <c r="I57" s="114"/>
      <c r="J57" s="114"/>
      <c r="K57" s="114"/>
      <c r="L57" s="114"/>
      <c r="M57" s="114"/>
    </row>
    <row r="58" spans="1:13" ht="15">
      <c r="A58" s="103" t="s">
        <v>44</v>
      </c>
      <c r="B58" s="127">
        <v>1196.8</v>
      </c>
      <c r="C58" s="128">
        <v>1192.3</v>
      </c>
      <c r="D58" s="128">
        <v>4.4</v>
      </c>
      <c r="E58" s="127">
        <v>608.8</v>
      </c>
      <c r="F58" s="127">
        <v>1805.6</v>
      </c>
      <c r="G58" s="127">
        <v>588</v>
      </c>
      <c r="I58" s="114"/>
      <c r="J58" s="114"/>
      <c r="K58" s="114"/>
      <c r="L58" s="114"/>
      <c r="M58" s="114"/>
    </row>
    <row r="59" spans="1:13" ht="15">
      <c r="A59" s="103" t="s">
        <v>45</v>
      </c>
      <c r="B59" s="127">
        <v>1121.2</v>
      </c>
      <c r="C59" s="128">
        <v>1111.1</v>
      </c>
      <c r="D59" s="128">
        <v>10.1</v>
      </c>
      <c r="E59" s="127">
        <v>389.5</v>
      </c>
      <c r="F59" s="127">
        <v>1510.7</v>
      </c>
      <c r="G59" s="127">
        <v>731.7</v>
      </c>
      <c r="I59" s="114"/>
      <c r="J59" s="114"/>
      <c r="K59" s="114"/>
      <c r="L59" s="114"/>
      <c r="M59" s="114"/>
    </row>
    <row r="60" spans="1:13" ht="15">
      <c r="A60" s="103" t="s">
        <v>46</v>
      </c>
      <c r="B60" s="127">
        <v>1063.1</v>
      </c>
      <c r="C60" s="128">
        <v>1047.6</v>
      </c>
      <c r="D60" s="128">
        <v>15.5</v>
      </c>
      <c r="E60" s="127">
        <v>353.3</v>
      </c>
      <c r="F60" s="127">
        <v>1416.4</v>
      </c>
      <c r="G60" s="127">
        <v>709.8</v>
      </c>
      <c r="I60" s="114"/>
      <c r="J60" s="114"/>
      <c r="K60" s="114"/>
      <c r="L60" s="114"/>
      <c r="M60" s="114"/>
    </row>
    <row r="61" spans="1:13" ht="15">
      <c r="A61" s="103" t="s">
        <v>47</v>
      </c>
      <c r="B61" s="127">
        <v>727.3</v>
      </c>
      <c r="C61" s="128">
        <v>719.6</v>
      </c>
      <c r="D61" s="128">
        <v>7.7</v>
      </c>
      <c r="E61" s="127">
        <v>416.4</v>
      </c>
      <c r="F61" s="127">
        <v>1143.7</v>
      </c>
      <c r="G61" s="127">
        <v>310.9</v>
      </c>
      <c r="I61" s="114"/>
      <c r="J61" s="114"/>
      <c r="K61" s="114"/>
      <c r="L61" s="114"/>
      <c r="M61" s="114"/>
    </row>
    <row r="62" spans="1:13" ht="15">
      <c r="A62" s="103" t="s">
        <v>48</v>
      </c>
      <c r="B62" s="127">
        <v>865.2</v>
      </c>
      <c r="C62" s="128">
        <v>862.6</v>
      </c>
      <c r="D62" s="128">
        <v>2.6</v>
      </c>
      <c r="E62" s="127">
        <v>437.6</v>
      </c>
      <c r="F62" s="127">
        <v>1302.8</v>
      </c>
      <c r="G62" s="127">
        <v>427.6</v>
      </c>
      <c r="I62" s="114"/>
      <c r="J62" s="114"/>
      <c r="K62" s="114"/>
      <c r="L62" s="114"/>
      <c r="M62" s="114"/>
    </row>
    <row r="63" spans="1:13" ht="15">
      <c r="A63" s="17" t="s">
        <v>69</v>
      </c>
      <c r="B63" s="127">
        <v>537.4</v>
      </c>
      <c r="C63" s="128">
        <v>530.3</v>
      </c>
      <c r="D63" s="128">
        <v>7.1</v>
      </c>
      <c r="E63" s="127">
        <v>595.2</v>
      </c>
      <c r="F63" s="127">
        <v>1132.6</v>
      </c>
      <c r="G63" s="127">
        <v>-57.8</v>
      </c>
      <c r="I63" s="114"/>
      <c r="J63" s="114"/>
      <c r="K63" s="114"/>
      <c r="L63" s="114"/>
      <c r="M63" s="114"/>
    </row>
    <row r="64" spans="1:13" ht="15">
      <c r="A64" s="17" t="s">
        <v>70</v>
      </c>
      <c r="B64" s="127">
        <v>508.5</v>
      </c>
      <c r="C64" s="128">
        <v>507.5</v>
      </c>
      <c r="D64" s="128">
        <v>1</v>
      </c>
      <c r="E64" s="127">
        <v>822.2</v>
      </c>
      <c r="F64" s="127">
        <v>1330.7</v>
      </c>
      <c r="G64" s="127">
        <v>-313.7</v>
      </c>
      <c r="I64" s="114"/>
      <c r="J64" s="114"/>
      <c r="K64" s="114"/>
      <c r="L64" s="114"/>
      <c r="M64" s="114"/>
    </row>
    <row r="65" spans="1:13" ht="15">
      <c r="A65" s="17" t="s">
        <v>52</v>
      </c>
      <c r="B65" s="127">
        <v>620.8</v>
      </c>
      <c r="C65" s="128">
        <v>610.5</v>
      </c>
      <c r="D65" s="128">
        <v>10.3</v>
      </c>
      <c r="E65" s="127">
        <v>763.8</v>
      </c>
      <c r="F65" s="127">
        <v>1384.6</v>
      </c>
      <c r="G65" s="127">
        <v>-143</v>
      </c>
      <c r="I65" s="114"/>
      <c r="J65" s="114"/>
      <c r="K65" s="114"/>
      <c r="L65" s="114"/>
      <c r="M65" s="114"/>
    </row>
    <row r="66" spans="1:13" ht="15">
      <c r="A66" s="17" t="s">
        <v>82</v>
      </c>
      <c r="B66" s="127">
        <v>597.4</v>
      </c>
      <c r="C66" s="128">
        <v>586.3</v>
      </c>
      <c r="D66" s="128">
        <v>11.1</v>
      </c>
      <c r="E66" s="127">
        <v>585.7</v>
      </c>
      <c r="F66" s="127">
        <v>1183.1</v>
      </c>
      <c r="G66" s="127">
        <v>11.7</v>
      </c>
      <c r="I66" s="114"/>
      <c r="J66" s="114"/>
      <c r="K66" s="114"/>
      <c r="L66" s="114"/>
      <c r="M66" s="114"/>
    </row>
    <row r="67" spans="1:13" ht="15">
      <c r="A67" s="17" t="s">
        <v>53</v>
      </c>
      <c r="B67" s="127">
        <v>537.9</v>
      </c>
      <c r="C67" s="128">
        <v>531.6</v>
      </c>
      <c r="D67" s="128">
        <v>6.3</v>
      </c>
      <c r="E67" s="127">
        <v>932.1</v>
      </c>
      <c r="F67" s="127">
        <v>1470</v>
      </c>
      <c r="G67" s="127">
        <v>-394.2</v>
      </c>
      <c r="I67" s="114"/>
      <c r="J67" s="114"/>
      <c r="K67" s="114"/>
      <c r="L67" s="114"/>
      <c r="M67" s="114"/>
    </row>
    <row r="68" spans="1:13" ht="15">
      <c r="A68" s="17" t="s">
        <v>41</v>
      </c>
      <c r="B68" s="127">
        <v>545.7</v>
      </c>
      <c r="C68" s="128">
        <v>527.2</v>
      </c>
      <c r="D68" s="128">
        <v>18.4</v>
      </c>
      <c r="E68" s="127">
        <v>717.7</v>
      </c>
      <c r="F68" s="127">
        <v>1263.4</v>
      </c>
      <c r="G68" s="127">
        <v>-172</v>
      </c>
      <c r="I68" s="114"/>
      <c r="J68" s="114"/>
      <c r="K68" s="114"/>
      <c r="L68" s="114"/>
      <c r="M68" s="114"/>
    </row>
    <row r="69" spans="1:13" ht="15">
      <c r="A69" s="17" t="s">
        <v>42</v>
      </c>
      <c r="B69" s="127">
        <v>800.6</v>
      </c>
      <c r="C69" s="128">
        <v>784.3</v>
      </c>
      <c r="D69" s="128">
        <v>16.4</v>
      </c>
      <c r="E69" s="127">
        <v>716.2</v>
      </c>
      <c r="F69" s="127">
        <v>1516.8</v>
      </c>
      <c r="G69" s="127">
        <v>84.4</v>
      </c>
      <c r="I69" s="114"/>
      <c r="J69" s="114"/>
      <c r="K69" s="114"/>
      <c r="L69" s="114"/>
      <c r="M69" s="114"/>
    </row>
    <row r="70" spans="1:13" ht="15">
      <c r="A70" s="17"/>
      <c r="B70" s="127"/>
      <c r="C70" s="128"/>
      <c r="D70" s="128"/>
      <c r="E70" s="127"/>
      <c r="F70" s="127"/>
      <c r="G70" s="127"/>
      <c r="I70" s="114"/>
      <c r="J70" s="114"/>
      <c r="K70" s="114"/>
      <c r="L70" s="114"/>
      <c r="M70" s="114"/>
    </row>
    <row r="71" spans="1:13" ht="15">
      <c r="A71" s="1" t="s">
        <v>147</v>
      </c>
      <c r="B71" s="115">
        <f aca="true" t="shared" si="8" ref="B71:G71">SUM(B72:B75)</f>
        <v>14133.802238</v>
      </c>
      <c r="C71" s="115">
        <f t="shared" si="8"/>
        <v>13723.267938</v>
      </c>
      <c r="D71" s="115">
        <f t="shared" si="8"/>
        <v>410.53430000000003</v>
      </c>
      <c r="E71" s="115">
        <f t="shared" si="8"/>
        <v>9721.68056</v>
      </c>
      <c r="F71" s="115">
        <f t="shared" si="8"/>
        <v>23855.482798</v>
      </c>
      <c r="G71" s="115">
        <f t="shared" si="8"/>
        <v>4412.1216779999995</v>
      </c>
      <c r="I71" s="114"/>
      <c r="J71" s="114"/>
      <c r="K71" s="114"/>
      <c r="L71" s="114"/>
      <c r="M71" s="114"/>
    </row>
    <row r="72" spans="1:13" s="106" customFormat="1" ht="15">
      <c r="A72" s="16" t="s">
        <v>102</v>
      </c>
      <c r="B72" s="165">
        <f aca="true" t="shared" si="9" ref="B72:G72">SUM(B77:B79)</f>
        <v>2825.876973</v>
      </c>
      <c r="C72" s="165">
        <f t="shared" si="9"/>
        <v>2759.297295</v>
      </c>
      <c r="D72" s="165">
        <f t="shared" si="9"/>
        <v>66.579678</v>
      </c>
      <c r="E72" s="165">
        <f t="shared" si="9"/>
        <v>2002.673933</v>
      </c>
      <c r="F72" s="165">
        <f t="shared" si="9"/>
        <v>4828.550906</v>
      </c>
      <c r="G72" s="165">
        <f t="shared" si="9"/>
        <v>823.20304</v>
      </c>
      <c r="I72" s="167"/>
      <c r="J72" s="167"/>
      <c r="K72" s="167"/>
      <c r="L72" s="167"/>
      <c r="M72" s="167"/>
    </row>
    <row r="73" spans="1:13" s="106" customFormat="1" ht="15">
      <c r="A73" s="16" t="s">
        <v>8</v>
      </c>
      <c r="B73" s="165">
        <f aca="true" t="shared" si="10" ref="B73:G73">SUM(B80:B82)</f>
        <v>3261.8548819999996</v>
      </c>
      <c r="C73" s="165">
        <f t="shared" si="10"/>
        <v>3134.1930380000003</v>
      </c>
      <c r="D73" s="165">
        <f t="shared" si="10"/>
        <v>127.661844</v>
      </c>
      <c r="E73" s="165">
        <f t="shared" si="10"/>
        <v>2428.090275</v>
      </c>
      <c r="F73" s="165">
        <f t="shared" si="10"/>
        <v>5689.945157</v>
      </c>
      <c r="G73" s="165">
        <f t="shared" si="10"/>
        <v>833.764607</v>
      </c>
      <c r="I73" s="167"/>
      <c r="J73" s="167"/>
      <c r="K73" s="167"/>
      <c r="L73" s="167"/>
      <c r="M73" s="167"/>
    </row>
    <row r="74" spans="1:13" s="106" customFormat="1" ht="15">
      <c r="A74" s="16" t="s">
        <v>9</v>
      </c>
      <c r="B74" s="165">
        <f aca="true" t="shared" si="11" ref="B74:G74">SUM(B83:B85)</f>
        <v>3923.176311</v>
      </c>
      <c r="C74" s="165">
        <f t="shared" si="11"/>
        <v>3795.6111160000005</v>
      </c>
      <c r="D74" s="165">
        <f t="shared" si="11"/>
        <v>127.56519499999999</v>
      </c>
      <c r="E74" s="165">
        <f t="shared" si="11"/>
        <v>2563.017345</v>
      </c>
      <c r="F74" s="165">
        <f t="shared" si="11"/>
        <v>6486.193656</v>
      </c>
      <c r="G74" s="165">
        <f t="shared" si="11"/>
        <v>1360.158966</v>
      </c>
      <c r="I74" s="167"/>
      <c r="J74" s="167"/>
      <c r="K74" s="167"/>
      <c r="L74" s="167"/>
      <c r="M74" s="167"/>
    </row>
    <row r="75" spans="1:13" s="106" customFormat="1" ht="15">
      <c r="A75" s="16" t="s">
        <v>103</v>
      </c>
      <c r="B75" s="165">
        <f aca="true" t="shared" si="12" ref="B75:G75">SUM(B86:B88)</f>
        <v>4122.894072</v>
      </c>
      <c r="C75" s="165">
        <f t="shared" si="12"/>
        <v>4034.166489</v>
      </c>
      <c r="D75" s="165">
        <f t="shared" si="12"/>
        <v>88.72758300000001</v>
      </c>
      <c r="E75" s="165">
        <f t="shared" si="12"/>
        <v>2727.899007</v>
      </c>
      <c r="F75" s="165">
        <f t="shared" si="12"/>
        <v>6850.793079</v>
      </c>
      <c r="G75" s="165">
        <f t="shared" si="12"/>
        <v>1394.9950649999998</v>
      </c>
      <c r="I75" s="167"/>
      <c r="J75" s="167"/>
      <c r="K75" s="167"/>
      <c r="L75" s="167"/>
      <c r="M75" s="167"/>
    </row>
    <row r="76" spans="1:13" s="106" customFormat="1" ht="15">
      <c r="A76" s="164"/>
      <c r="B76" s="165"/>
      <c r="C76" s="166"/>
      <c r="D76" s="166"/>
      <c r="E76" s="165"/>
      <c r="F76" s="165"/>
      <c r="G76" s="165"/>
      <c r="I76" s="167"/>
      <c r="J76" s="167"/>
      <c r="K76" s="167"/>
      <c r="L76" s="167"/>
      <c r="M76" s="167"/>
    </row>
    <row r="77" spans="1:13" ht="15">
      <c r="A77" s="103" t="s">
        <v>44</v>
      </c>
      <c r="B77" s="127">
        <v>831.481124</v>
      </c>
      <c r="C77" s="128">
        <v>809.320177</v>
      </c>
      <c r="D77" s="128">
        <v>22.160947</v>
      </c>
      <c r="E77" s="127">
        <v>659.736986</v>
      </c>
      <c r="F77" s="127">
        <v>1491.21811</v>
      </c>
      <c r="G77" s="127">
        <v>171.74413800000002</v>
      </c>
      <c r="I77" s="114"/>
      <c r="J77" s="114"/>
      <c r="K77" s="114"/>
      <c r="L77" s="114"/>
      <c r="M77" s="114"/>
    </row>
    <row r="78" spans="1:9" ht="15">
      <c r="A78" s="17" t="s">
        <v>45</v>
      </c>
      <c r="B78" s="127">
        <v>934.809272</v>
      </c>
      <c r="C78" s="127">
        <v>913.401426</v>
      </c>
      <c r="D78" s="127">
        <v>21.407846</v>
      </c>
      <c r="E78" s="127">
        <v>564.561453</v>
      </c>
      <c r="F78" s="127">
        <v>1499.370725</v>
      </c>
      <c r="G78" s="127">
        <v>370.24781899999994</v>
      </c>
      <c r="I78" s="17"/>
    </row>
    <row r="79" spans="1:9" ht="15">
      <c r="A79" s="17" t="s">
        <v>46</v>
      </c>
      <c r="B79" s="127">
        <v>1059.586577</v>
      </c>
      <c r="C79" s="127">
        <v>1036.575692</v>
      </c>
      <c r="D79" s="127">
        <v>23.010885</v>
      </c>
      <c r="E79" s="127">
        <v>778.375494</v>
      </c>
      <c r="F79" s="127">
        <v>1837.962071</v>
      </c>
      <c r="G79" s="127">
        <v>281.21108300000003</v>
      </c>
      <c r="I79" s="17"/>
    </row>
    <row r="80" spans="1:13" ht="15">
      <c r="A80" s="17" t="s">
        <v>47</v>
      </c>
      <c r="B80" s="127">
        <v>1008.322079</v>
      </c>
      <c r="C80" s="128">
        <v>976.007866</v>
      </c>
      <c r="D80" s="128">
        <v>32.314212</v>
      </c>
      <c r="E80" s="127">
        <v>771.753261</v>
      </c>
      <c r="F80" s="127">
        <v>1780.0753399999999</v>
      </c>
      <c r="G80" s="127">
        <v>236.56881800000008</v>
      </c>
      <c r="I80" s="114"/>
      <c r="J80" s="114"/>
      <c r="K80" s="114"/>
      <c r="L80" s="114"/>
      <c r="M80" s="114"/>
    </row>
    <row r="81" spans="1:13" ht="15">
      <c r="A81" s="17" t="s">
        <v>48</v>
      </c>
      <c r="B81" s="127">
        <v>1151.808484</v>
      </c>
      <c r="C81" s="128">
        <v>1074.650845</v>
      </c>
      <c r="D81" s="128">
        <v>77.157639</v>
      </c>
      <c r="E81" s="127">
        <v>762.114874</v>
      </c>
      <c r="F81" s="127">
        <v>1913.923358</v>
      </c>
      <c r="G81" s="127">
        <v>389.6936099999999</v>
      </c>
      <c r="I81" s="114"/>
      <c r="J81" s="114"/>
      <c r="K81" s="114"/>
      <c r="L81" s="114"/>
      <c r="M81" s="114"/>
    </row>
    <row r="82" spans="1:13" ht="15">
      <c r="A82" s="17" t="s">
        <v>69</v>
      </c>
      <c r="B82" s="127">
        <v>1101.724319</v>
      </c>
      <c r="C82" s="128">
        <v>1083.534327</v>
      </c>
      <c r="D82" s="128">
        <v>18.189993</v>
      </c>
      <c r="E82" s="127">
        <v>894.22214</v>
      </c>
      <c r="F82" s="127">
        <v>1995.9464589999998</v>
      </c>
      <c r="G82" s="127">
        <v>207.50217899999996</v>
      </c>
      <c r="I82" s="114"/>
      <c r="J82" s="114"/>
      <c r="K82" s="114"/>
      <c r="L82" s="114"/>
      <c r="M82" s="114"/>
    </row>
    <row r="83" spans="1:13" ht="15">
      <c r="A83" s="17" t="s">
        <v>70</v>
      </c>
      <c r="B83" s="127">
        <v>1361.560663</v>
      </c>
      <c r="C83" s="128">
        <v>1276.991586</v>
      </c>
      <c r="D83" s="128">
        <v>84.569077</v>
      </c>
      <c r="E83" s="127">
        <v>838.627126</v>
      </c>
      <c r="F83" s="127">
        <v>2200.187789</v>
      </c>
      <c r="G83" s="127">
        <v>522.933537</v>
      </c>
      <c r="I83" s="114"/>
      <c r="J83" s="114"/>
      <c r="K83" s="114"/>
      <c r="L83" s="114"/>
      <c r="M83" s="114"/>
    </row>
    <row r="84" spans="1:13" ht="15">
      <c r="A84" s="17" t="s">
        <v>52</v>
      </c>
      <c r="B84" s="127">
        <v>1246.377726</v>
      </c>
      <c r="C84" s="128">
        <v>1230.831288</v>
      </c>
      <c r="D84" s="128">
        <v>15.546438</v>
      </c>
      <c r="E84" s="127">
        <v>772.129814</v>
      </c>
      <c r="F84" s="127">
        <v>2018.50754</v>
      </c>
      <c r="G84" s="127">
        <v>474.2479119999999</v>
      </c>
      <c r="I84" s="114"/>
      <c r="J84" s="114"/>
      <c r="K84" s="114"/>
      <c r="L84" s="114"/>
      <c r="M84" s="114"/>
    </row>
    <row r="85" spans="1:13" ht="15">
      <c r="A85" s="17" t="s">
        <v>82</v>
      </c>
      <c r="B85" s="127">
        <v>1315.237922</v>
      </c>
      <c r="C85" s="128">
        <v>1287.788242</v>
      </c>
      <c r="D85" s="128">
        <v>27.44968</v>
      </c>
      <c r="E85" s="127">
        <v>952.260405</v>
      </c>
      <c r="F85" s="127">
        <v>2267.4983270000002</v>
      </c>
      <c r="G85" s="127">
        <v>362.97751700000003</v>
      </c>
      <c r="I85" s="114"/>
      <c r="J85" s="114"/>
      <c r="K85" s="114"/>
      <c r="L85" s="114"/>
      <c r="M85" s="114"/>
    </row>
    <row r="86" spans="1:13" ht="15">
      <c r="A86" s="17" t="s">
        <v>53</v>
      </c>
      <c r="B86" s="127">
        <v>1336.319313</v>
      </c>
      <c r="C86" s="128">
        <v>1313.909664</v>
      </c>
      <c r="D86" s="128">
        <v>22.409649</v>
      </c>
      <c r="E86" s="127">
        <v>975.942774</v>
      </c>
      <c r="F86" s="127">
        <v>2312.262087</v>
      </c>
      <c r="G86" s="127">
        <v>360.376539</v>
      </c>
      <c r="I86" s="114"/>
      <c r="J86" s="114"/>
      <c r="K86" s="114"/>
      <c r="L86" s="114"/>
      <c r="M86" s="114"/>
    </row>
    <row r="87" spans="1:13" ht="15">
      <c r="A87" s="17" t="s">
        <v>41</v>
      </c>
      <c r="B87" s="127">
        <v>1289.410293</v>
      </c>
      <c r="C87" s="128">
        <v>1264.986185</v>
      </c>
      <c r="D87" s="128">
        <v>24.424108</v>
      </c>
      <c r="E87" s="127">
        <v>735.403072</v>
      </c>
      <c r="F87" s="127">
        <v>2024.813365</v>
      </c>
      <c r="G87" s="127">
        <v>554.007221</v>
      </c>
      <c r="I87" s="114"/>
      <c r="J87" s="114"/>
      <c r="K87" s="114"/>
      <c r="L87" s="114"/>
      <c r="M87" s="114"/>
    </row>
    <row r="88" spans="1:13" ht="15">
      <c r="A88" s="17" t="s">
        <v>42</v>
      </c>
      <c r="B88" s="127">
        <v>1497.164466</v>
      </c>
      <c r="C88" s="128">
        <v>1455.27064</v>
      </c>
      <c r="D88" s="128">
        <v>41.893826</v>
      </c>
      <c r="E88" s="127">
        <v>1016.553161</v>
      </c>
      <c r="F88" s="127">
        <v>2513.717627</v>
      </c>
      <c r="G88" s="127">
        <v>480.6113049999999</v>
      </c>
      <c r="I88" s="114"/>
      <c r="J88" s="114"/>
      <c r="K88" s="114"/>
      <c r="L88" s="114"/>
      <c r="M88" s="114"/>
    </row>
    <row r="89" spans="1:13" ht="15">
      <c r="A89" s="17"/>
      <c r="B89" s="127"/>
      <c r="C89" s="128"/>
      <c r="D89" s="128"/>
      <c r="E89" s="127"/>
      <c r="F89" s="127"/>
      <c r="G89" s="127"/>
      <c r="I89" s="114"/>
      <c r="J89" s="114"/>
      <c r="K89" s="114"/>
      <c r="L89" s="114"/>
      <c r="M89" s="114"/>
    </row>
    <row r="90" spans="1:13" ht="15">
      <c r="A90" s="1">
        <v>2022</v>
      </c>
      <c r="B90" s="115">
        <f aca="true" t="shared" si="13" ref="B90:G90">SUM(B91:B94)</f>
        <v>19623.615525</v>
      </c>
      <c r="C90" s="115">
        <f t="shared" si="13"/>
        <v>19304.118799</v>
      </c>
      <c r="D90" s="115">
        <f t="shared" si="13"/>
        <v>319.49644</v>
      </c>
      <c r="E90" s="115">
        <f t="shared" si="13"/>
        <v>12664.400000000001</v>
      </c>
      <c r="F90" s="115">
        <f t="shared" si="13"/>
        <v>32288</v>
      </c>
      <c r="G90" s="115">
        <f t="shared" si="13"/>
        <v>6959.297897999999</v>
      </c>
      <c r="I90" s="114"/>
      <c r="J90" s="114"/>
      <c r="K90" s="114"/>
      <c r="L90" s="114"/>
      <c r="M90" s="114"/>
    </row>
    <row r="91" spans="1:13" s="106" customFormat="1" ht="15">
      <c r="A91" s="16" t="s">
        <v>102</v>
      </c>
      <c r="B91" s="165">
        <f aca="true" t="shared" si="14" ref="B91:G91">SUM(B96:B98)</f>
        <v>4419.998968</v>
      </c>
      <c r="C91" s="165">
        <f t="shared" si="14"/>
        <v>4341.241323</v>
      </c>
      <c r="D91" s="165">
        <f t="shared" si="14"/>
        <v>78.75764600000001</v>
      </c>
      <c r="E91" s="165">
        <v>2569.7</v>
      </c>
      <c r="F91" s="165">
        <f t="shared" si="14"/>
        <v>6989.7</v>
      </c>
      <c r="G91" s="165">
        <f t="shared" si="14"/>
        <v>1850.307441</v>
      </c>
      <c r="I91" s="167"/>
      <c r="J91" s="167"/>
      <c r="K91" s="167"/>
      <c r="L91" s="167"/>
      <c r="M91" s="167"/>
    </row>
    <row r="92" spans="1:13" s="106" customFormat="1" ht="15">
      <c r="A92" s="16" t="s">
        <v>8</v>
      </c>
      <c r="B92" s="165">
        <f aca="true" t="shared" si="15" ref="B92:G92">SUM(B99:B101)</f>
        <v>5403.323925000001</v>
      </c>
      <c r="C92" s="165">
        <f t="shared" si="15"/>
        <v>5297.517763</v>
      </c>
      <c r="D92" s="165">
        <f t="shared" si="15"/>
        <v>105.805876</v>
      </c>
      <c r="E92" s="165">
        <v>3714.4</v>
      </c>
      <c r="F92" s="165">
        <f t="shared" si="15"/>
        <v>9117.800000000001</v>
      </c>
      <c r="G92" s="165">
        <f t="shared" si="15"/>
        <v>1689.018508</v>
      </c>
      <c r="I92" s="167"/>
      <c r="J92" s="167"/>
      <c r="K92" s="167"/>
      <c r="L92" s="167"/>
      <c r="M92" s="167"/>
    </row>
    <row r="93" spans="1:13" s="106" customFormat="1" ht="15">
      <c r="A93" s="16" t="s">
        <v>9</v>
      </c>
      <c r="B93" s="165">
        <f aca="true" t="shared" si="16" ref="B93:G93">SUM(B102:B104)</f>
        <v>5263.2364</v>
      </c>
      <c r="C93" s="165">
        <f t="shared" si="16"/>
        <v>5199.896618</v>
      </c>
      <c r="D93" s="165">
        <f t="shared" si="16"/>
        <v>63.339782</v>
      </c>
      <c r="E93" s="165">
        <v>3143.1</v>
      </c>
      <c r="F93" s="165">
        <f t="shared" si="16"/>
        <v>8406.3</v>
      </c>
      <c r="G93" s="165">
        <f t="shared" si="16"/>
        <v>2120.1094319999997</v>
      </c>
      <c r="I93" s="167"/>
      <c r="J93" s="167"/>
      <c r="K93" s="167"/>
      <c r="L93" s="167"/>
      <c r="M93" s="167"/>
    </row>
    <row r="94" spans="1:13" s="106" customFormat="1" ht="15">
      <c r="A94" s="16" t="s">
        <v>103</v>
      </c>
      <c r="B94" s="165">
        <f aca="true" t="shared" si="17" ref="B94:G94">SUM(B105:B107)</f>
        <v>4537.056232</v>
      </c>
      <c r="C94" s="165">
        <f t="shared" si="17"/>
        <v>4465.463094999999</v>
      </c>
      <c r="D94" s="165">
        <f t="shared" si="17"/>
        <v>71.593136</v>
      </c>
      <c r="E94" s="165">
        <v>3237.2</v>
      </c>
      <c r="F94" s="165">
        <v>7774.2</v>
      </c>
      <c r="G94" s="165">
        <f t="shared" si="17"/>
        <v>1299.862517</v>
      </c>
      <c r="I94" s="167"/>
      <c r="J94" s="167"/>
      <c r="K94" s="167"/>
      <c r="L94" s="167"/>
      <c r="M94" s="167"/>
    </row>
    <row r="95" spans="1:13" s="106" customFormat="1" ht="15">
      <c r="A95" s="16"/>
      <c r="B95" s="165"/>
      <c r="C95" s="165"/>
      <c r="D95" s="165"/>
      <c r="E95" s="165"/>
      <c r="F95" s="165"/>
      <c r="G95" s="165"/>
      <c r="I95" s="167"/>
      <c r="J95" s="167"/>
      <c r="K95" s="167"/>
      <c r="L95" s="167"/>
      <c r="M95" s="167"/>
    </row>
    <row r="96" spans="1:13" ht="15">
      <c r="A96" s="17" t="s">
        <v>76</v>
      </c>
      <c r="B96" s="127">
        <v>1312.940917</v>
      </c>
      <c r="C96" s="128">
        <v>1288.101714</v>
      </c>
      <c r="D96" s="128">
        <v>24.839203</v>
      </c>
      <c r="E96" s="127">
        <v>974.6</v>
      </c>
      <c r="F96" s="127">
        <v>2287.5</v>
      </c>
      <c r="G96" s="127">
        <v>338.3</v>
      </c>
      <c r="I96" s="114"/>
      <c r="J96" s="114"/>
      <c r="K96" s="114"/>
      <c r="L96" s="114"/>
      <c r="M96" s="114"/>
    </row>
    <row r="97" spans="1:13" ht="15">
      <c r="A97" s="17" t="s">
        <v>77</v>
      </c>
      <c r="B97" s="127">
        <v>1442.471432</v>
      </c>
      <c r="C97" s="127">
        <v>1418.449096</v>
      </c>
      <c r="D97" s="127">
        <v>24.022337</v>
      </c>
      <c r="E97" s="127">
        <v>794.8</v>
      </c>
      <c r="F97" s="127">
        <v>2237.4</v>
      </c>
      <c r="G97" s="127">
        <v>647.637558</v>
      </c>
      <c r="I97" s="114"/>
      <c r="J97" s="114"/>
      <c r="K97" s="114"/>
      <c r="L97" s="114"/>
      <c r="M97" s="114"/>
    </row>
    <row r="98" spans="1:13" ht="15">
      <c r="A98" s="17" t="s">
        <v>149</v>
      </c>
      <c r="B98" s="127">
        <v>1664.586619</v>
      </c>
      <c r="C98" s="127">
        <v>1634.690513</v>
      </c>
      <c r="D98" s="127">
        <v>29.896106</v>
      </c>
      <c r="E98" s="127">
        <v>800.2</v>
      </c>
      <c r="F98" s="127">
        <v>2464.8</v>
      </c>
      <c r="G98" s="127">
        <v>864.369883</v>
      </c>
      <c r="I98" s="114"/>
      <c r="J98" s="114"/>
      <c r="K98" s="114"/>
      <c r="L98" s="114"/>
      <c r="M98" s="114"/>
    </row>
    <row r="99" spans="1:13" ht="15">
      <c r="A99" s="17" t="s">
        <v>78</v>
      </c>
      <c r="B99" s="127">
        <v>1740.451842</v>
      </c>
      <c r="C99" s="128">
        <v>1680.891556</v>
      </c>
      <c r="D99" s="128">
        <v>59.56</v>
      </c>
      <c r="E99" s="127">
        <v>1296.8</v>
      </c>
      <c r="F99" s="127">
        <v>3037.3</v>
      </c>
      <c r="G99" s="127">
        <v>443.69858299999987</v>
      </c>
      <c r="I99" s="114"/>
      <c r="J99" s="114"/>
      <c r="K99" s="114"/>
      <c r="L99" s="114"/>
      <c r="M99" s="114"/>
    </row>
    <row r="100" spans="1:13" ht="15">
      <c r="A100" s="17" t="s">
        <v>150</v>
      </c>
      <c r="B100" s="127">
        <v>1869.283055</v>
      </c>
      <c r="C100" s="128">
        <v>1852.215876</v>
      </c>
      <c r="D100" s="128">
        <v>17.067179</v>
      </c>
      <c r="E100" s="127">
        <v>1097.6</v>
      </c>
      <c r="F100" s="127">
        <v>2966.9</v>
      </c>
      <c r="G100" s="127">
        <v>771.7106120000001</v>
      </c>
      <c r="I100" s="114"/>
      <c r="J100" s="114"/>
      <c r="K100" s="114"/>
      <c r="L100" s="114"/>
      <c r="M100" s="114"/>
    </row>
    <row r="101" spans="1:13" ht="15">
      <c r="A101" s="17" t="s">
        <v>71</v>
      </c>
      <c r="B101" s="127">
        <v>1793.589028</v>
      </c>
      <c r="C101" s="128">
        <v>1764.410331</v>
      </c>
      <c r="D101" s="128">
        <v>29.178697</v>
      </c>
      <c r="E101" s="127">
        <v>1320</v>
      </c>
      <c r="F101" s="127">
        <v>3113.6</v>
      </c>
      <c r="G101" s="127">
        <v>473.60931300000016</v>
      </c>
      <c r="I101" s="114"/>
      <c r="J101" s="114"/>
      <c r="K101" s="114"/>
      <c r="L101" s="114"/>
      <c r="M101" s="114"/>
    </row>
    <row r="102" spans="1:13" ht="15">
      <c r="A102" s="17" t="s">
        <v>152</v>
      </c>
      <c r="B102" s="127">
        <v>1938.675527</v>
      </c>
      <c r="C102" s="128">
        <v>1917.569182</v>
      </c>
      <c r="D102" s="128">
        <v>21.106345</v>
      </c>
      <c r="E102" s="127">
        <v>1113.7</v>
      </c>
      <c r="F102" s="127">
        <v>3052.3</v>
      </c>
      <c r="G102" s="127">
        <v>825.0026190000001</v>
      </c>
      <c r="I102" s="114"/>
      <c r="J102" s="114"/>
      <c r="K102" s="114"/>
      <c r="L102" s="114"/>
      <c r="M102" s="114"/>
    </row>
    <row r="103" spans="1:13" ht="15">
      <c r="A103" s="17" t="s">
        <v>52</v>
      </c>
      <c r="B103" s="127">
        <v>1713.098399</v>
      </c>
      <c r="C103" s="128">
        <v>1692.98591</v>
      </c>
      <c r="D103" s="128">
        <v>20.112489</v>
      </c>
      <c r="E103" s="127">
        <v>1077.5</v>
      </c>
      <c r="F103" s="127">
        <v>2790.6</v>
      </c>
      <c r="G103" s="127">
        <v>635.5576899999999</v>
      </c>
      <c r="I103" s="114"/>
      <c r="J103" s="114"/>
      <c r="K103" s="114"/>
      <c r="L103" s="114"/>
      <c r="M103" s="114"/>
    </row>
    <row r="104" spans="1:13" ht="15">
      <c r="A104" s="17" t="s">
        <v>82</v>
      </c>
      <c r="B104" s="127">
        <v>1611.462474</v>
      </c>
      <c r="C104" s="128">
        <v>1589.341526</v>
      </c>
      <c r="D104" s="128">
        <v>22.120948</v>
      </c>
      <c r="E104" s="127">
        <v>951.9</v>
      </c>
      <c r="F104" s="127">
        <v>2563.4</v>
      </c>
      <c r="G104" s="127">
        <v>659.5491229999999</v>
      </c>
      <c r="I104" s="114"/>
      <c r="J104" s="114"/>
      <c r="K104" s="114"/>
      <c r="L104" s="114"/>
      <c r="M104" s="114"/>
    </row>
    <row r="105" spans="1:13" ht="15">
      <c r="A105" s="17" t="s">
        <v>53</v>
      </c>
      <c r="B105" s="127">
        <v>1287.133594</v>
      </c>
      <c r="C105" s="128">
        <v>1267.810348</v>
      </c>
      <c r="D105" s="128">
        <v>19.323246</v>
      </c>
      <c r="E105" s="127">
        <v>1177.4</v>
      </c>
      <c r="F105" s="127">
        <v>2464.6</v>
      </c>
      <c r="G105" s="127">
        <v>109.69375500000001</v>
      </c>
      <c r="I105" s="114"/>
      <c r="J105" s="114"/>
      <c r="K105" s="114"/>
      <c r="L105" s="114"/>
      <c r="M105" s="114"/>
    </row>
    <row r="106" spans="1:13" ht="15">
      <c r="A106" s="17" t="s">
        <v>154</v>
      </c>
      <c r="B106" s="127">
        <v>1685.961434</v>
      </c>
      <c r="C106" s="128">
        <v>1658.020914</v>
      </c>
      <c r="D106" s="128">
        <v>27.940518</v>
      </c>
      <c r="E106" s="127">
        <v>1155.2</v>
      </c>
      <c r="F106" s="127">
        <v>2841.2</v>
      </c>
      <c r="G106" s="127">
        <v>530.7683360000001</v>
      </c>
      <c r="I106" s="114"/>
      <c r="J106" s="114"/>
      <c r="K106" s="114"/>
      <c r="L106" s="114"/>
      <c r="M106" s="114"/>
    </row>
    <row r="107" spans="1:13" ht="15">
      <c r="A107" s="17" t="s">
        <v>42</v>
      </c>
      <c r="B107" s="127">
        <v>1563.961204</v>
      </c>
      <c r="C107" s="128">
        <v>1539.631833</v>
      </c>
      <c r="D107" s="128">
        <v>24.329372</v>
      </c>
      <c r="E107" s="127">
        <v>904.6</v>
      </c>
      <c r="F107" s="127">
        <v>2468.5</v>
      </c>
      <c r="G107" s="127">
        <v>659.4004259999999</v>
      </c>
      <c r="I107" s="114"/>
      <c r="J107" s="114"/>
      <c r="K107" s="114"/>
      <c r="L107" s="114"/>
      <c r="M107" s="114"/>
    </row>
    <row r="108" spans="1:13" ht="15">
      <c r="A108" s="17"/>
      <c r="B108" s="127"/>
      <c r="C108" s="128"/>
      <c r="D108" s="128"/>
      <c r="E108" s="127"/>
      <c r="F108" s="127"/>
      <c r="G108" s="127"/>
      <c r="I108" s="114"/>
      <c r="J108" s="114"/>
      <c r="K108" s="114"/>
      <c r="L108" s="114"/>
      <c r="M108" s="114"/>
    </row>
    <row r="109" spans="1:13" ht="15">
      <c r="A109" s="1">
        <v>2023</v>
      </c>
      <c r="B109" s="115">
        <f aca="true" t="shared" si="18" ref="B109:G109">SUM(B110:B113)</f>
        <v>14765.395523</v>
      </c>
      <c r="C109" s="115">
        <f t="shared" si="18"/>
        <v>14479.872191999999</v>
      </c>
      <c r="D109" s="115">
        <f t="shared" si="18"/>
        <v>285.523327</v>
      </c>
      <c r="E109" s="115">
        <f t="shared" si="18"/>
        <v>10007.23259</v>
      </c>
      <c r="F109" s="115">
        <f t="shared" si="18"/>
        <v>24772.628113000002</v>
      </c>
      <c r="G109" s="115">
        <f t="shared" si="18"/>
        <v>4758.162933</v>
      </c>
      <c r="I109" s="114"/>
      <c r="J109" s="114"/>
      <c r="K109" s="114"/>
      <c r="L109" s="114"/>
      <c r="M109" s="114"/>
    </row>
    <row r="110" spans="1:13" ht="15">
      <c r="A110" s="16" t="s">
        <v>102</v>
      </c>
      <c r="B110" s="165">
        <f aca="true" t="shared" si="19" ref="B110:G110">SUM(B118:B120)</f>
        <v>3783.900914</v>
      </c>
      <c r="C110" s="165">
        <f t="shared" si="19"/>
        <v>3696.256347</v>
      </c>
      <c r="D110" s="165">
        <f t="shared" si="19"/>
        <v>87.64456299999999</v>
      </c>
      <c r="E110" s="165">
        <f t="shared" si="19"/>
        <v>2258.511163</v>
      </c>
      <c r="F110" s="165">
        <f t="shared" si="19"/>
        <v>6042.412077</v>
      </c>
      <c r="G110" s="165">
        <f t="shared" si="19"/>
        <v>1525.3897510000002</v>
      </c>
      <c r="I110" s="114"/>
      <c r="J110" s="114"/>
      <c r="K110" s="114"/>
      <c r="L110" s="114"/>
      <c r="M110" s="114"/>
    </row>
    <row r="111" spans="1:13" ht="15">
      <c r="A111" s="16" t="s">
        <v>8</v>
      </c>
      <c r="B111" s="165">
        <f aca="true" t="shared" si="20" ref="B111:G111">SUM(B121:B123)</f>
        <v>2711.808783</v>
      </c>
      <c r="C111" s="165">
        <f t="shared" si="20"/>
        <v>2644.175816</v>
      </c>
      <c r="D111" s="165">
        <f t="shared" si="20"/>
        <v>67.63296299999999</v>
      </c>
      <c r="E111" s="165">
        <f t="shared" si="20"/>
        <v>2323.026307</v>
      </c>
      <c r="F111" s="165">
        <f t="shared" si="20"/>
        <v>5034.83509</v>
      </c>
      <c r="G111" s="165">
        <f t="shared" si="20"/>
        <v>388.78247599999986</v>
      </c>
      <c r="I111" s="114"/>
      <c r="J111" s="114"/>
      <c r="K111" s="114"/>
      <c r="L111" s="114"/>
      <c r="M111" s="114"/>
    </row>
    <row r="112" spans="1:13" ht="15">
      <c r="A112" s="16" t="s">
        <v>9</v>
      </c>
      <c r="B112" s="165">
        <f aca="true" t="shared" si="21" ref="B112:G112">SUM(B124:B126)</f>
        <v>4092.352353</v>
      </c>
      <c r="C112" s="165">
        <f t="shared" si="21"/>
        <v>4027.371148</v>
      </c>
      <c r="D112" s="165">
        <f t="shared" si="21"/>
        <v>64.981209</v>
      </c>
      <c r="E112" s="165">
        <f t="shared" si="21"/>
        <v>2624.477941</v>
      </c>
      <c r="F112" s="165">
        <f t="shared" si="21"/>
        <v>6716.830293999999</v>
      </c>
      <c r="G112" s="165">
        <f t="shared" si="21"/>
        <v>1467.8744120000001</v>
      </c>
      <c r="I112" s="114"/>
      <c r="J112" s="114"/>
      <c r="K112" s="114"/>
      <c r="L112" s="114"/>
      <c r="M112" s="114"/>
    </row>
    <row r="113" spans="1:13" ht="15">
      <c r="A113" s="16" t="s">
        <v>103</v>
      </c>
      <c r="B113" s="165">
        <f aca="true" t="shared" si="22" ref="B113:G113">SUM(B127:B129)</f>
        <v>4177.333473</v>
      </c>
      <c r="C113" s="165">
        <f t="shared" si="22"/>
        <v>4112.068881</v>
      </c>
      <c r="D113" s="165">
        <f t="shared" si="22"/>
        <v>65.264592</v>
      </c>
      <c r="E113" s="165">
        <f t="shared" si="22"/>
        <v>2801.217179</v>
      </c>
      <c r="F113" s="165">
        <f t="shared" si="22"/>
        <v>6978.550652000001</v>
      </c>
      <c r="G113" s="165">
        <f t="shared" si="22"/>
        <v>1376.116294</v>
      </c>
      <c r="I113" s="114"/>
      <c r="J113" s="114"/>
      <c r="K113" s="114"/>
      <c r="L113" s="114"/>
      <c r="M113" s="114"/>
    </row>
    <row r="114" spans="1:13" ht="15">
      <c r="A114" s="17"/>
      <c r="B114" s="127"/>
      <c r="C114" s="128"/>
      <c r="D114" s="128"/>
      <c r="E114" s="128"/>
      <c r="F114" s="128"/>
      <c r="G114" s="128"/>
      <c r="I114" s="114"/>
      <c r="J114" s="114"/>
      <c r="K114" s="114"/>
      <c r="L114" s="114"/>
      <c r="M114" s="114"/>
    </row>
    <row r="115" spans="1:13" ht="15">
      <c r="A115" s="17"/>
      <c r="B115" s="127"/>
      <c r="C115" s="128"/>
      <c r="D115" s="128"/>
      <c r="E115" s="127"/>
      <c r="F115" s="127"/>
      <c r="G115" s="127"/>
      <c r="I115" s="114"/>
      <c r="J115" s="114"/>
      <c r="K115" s="114"/>
      <c r="L115" s="114"/>
      <c r="M115" s="114"/>
    </row>
    <row r="116" spans="1:7" ht="15">
      <c r="A116" s="1" t="s">
        <v>158</v>
      </c>
      <c r="B116" s="115">
        <v>14765.395523</v>
      </c>
      <c r="C116" s="115">
        <v>14479.872191999999</v>
      </c>
      <c r="D116" s="115">
        <v>285.523327</v>
      </c>
      <c r="E116" s="115">
        <v>10007.23259</v>
      </c>
      <c r="F116" s="115">
        <v>24772.628113000002</v>
      </c>
      <c r="G116" s="115">
        <v>4758.162933</v>
      </c>
    </row>
    <row r="117" spans="1:7" s="106" customFormat="1" ht="15">
      <c r="A117" s="164"/>
      <c r="B117" s="165"/>
      <c r="C117" s="165"/>
      <c r="D117" s="165"/>
      <c r="E117" s="165"/>
      <c r="F117" s="165"/>
      <c r="G117" s="165"/>
    </row>
    <row r="118" spans="1:7" s="106" customFormat="1" ht="15">
      <c r="A118" s="17" t="s">
        <v>76</v>
      </c>
      <c r="B118" s="188">
        <v>1551.236777</v>
      </c>
      <c r="C118" s="21">
        <v>1502.822577</v>
      </c>
      <c r="D118" s="21">
        <v>48.414198</v>
      </c>
      <c r="E118" s="21">
        <v>882.39172</v>
      </c>
      <c r="F118" s="21">
        <v>2433.628497</v>
      </c>
      <c r="G118" s="21">
        <v>668.8450570000001</v>
      </c>
    </row>
    <row r="119" spans="1:7" ht="15">
      <c r="A119" s="17" t="s">
        <v>77</v>
      </c>
      <c r="B119" s="188">
        <v>1260.276916</v>
      </c>
      <c r="C119" s="21">
        <v>1240.765942</v>
      </c>
      <c r="D119" s="21">
        <v>19.510972</v>
      </c>
      <c r="E119" s="21">
        <v>891.63431</v>
      </c>
      <c r="F119" s="21">
        <v>2151.911226</v>
      </c>
      <c r="G119" s="21">
        <v>368.642606</v>
      </c>
    </row>
    <row r="120" spans="1:7" ht="15">
      <c r="A120" s="17" t="s">
        <v>149</v>
      </c>
      <c r="B120" s="188">
        <v>972.387221</v>
      </c>
      <c r="C120" s="21">
        <v>952.667828</v>
      </c>
      <c r="D120" s="21">
        <v>19.719393</v>
      </c>
      <c r="E120" s="21">
        <v>484.485133</v>
      </c>
      <c r="F120" s="21">
        <v>1456.872354</v>
      </c>
      <c r="G120" s="21">
        <v>487.90208799999994</v>
      </c>
    </row>
    <row r="121" spans="1:7" ht="15">
      <c r="A121" s="17" t="s">
        <v>78</v>
      </c>
      <c r="B121" s="189">
        <v>762.928555</v>
      </c>
      <c r="C121" s="21">
        <v>746.587983</v>
      </c>
      <c r="D121" s="21">
        <v>16.34057</v>
      </c>
      <c r="E121" s="21">
        <v>629.888463</v>
      </c>
      <c r="F121" s="21">
        <v>1392.817018</v>
      </c>
      <c r="G121" s="21">
        <v>133.04009199999996</v>
      </c>
    </row>
    <row r="122" spans="1:7" ht="15">
      <c r="A122" s="17" t="s">
        <v>48</v>
      </c>
      <c r="B122" s="188">
        <v>1076.238997</v>
      </c>
      <c r="C122" s="21">
        <v>1048.605067</v>
      </c>
      <c r="D122" s="21">
        <v>27.633928</v>
      </c>
      <c r="E122" s="21">
        <v>665.6</v>
      </c>
      <c r="F122" s="21">
        <v>1741.8389969999998</v>
      </c>
      <c r="G122" s="21">
        <v>410.6389969999999</v>
      </c>
    </row>
    <row r="123" spans="1:10" ht="15">
      <c r="A123" s="17" t="s">
        <v>69</v>
      </c>
      <c r="B123" s="188">
        <v>872.641231</v>
      </c>
      <c r="C123" s="21">
        <v>848.982766</v>
      </c>
      <c r="D123" s="21">
        <v>23.658465</v>
      </c>
      <c r="E123" s="21">
        <v>1027.537844</v>
      </c>
      <c r="F123" s="21">
        <v>1900.179075</v>
      </c>
      <c r="G123" s="21">
        <v>-154.896613</v>
      </c>
      <c r="H123" s="120"/>
      <c r="I123" s="119"/>
      <c r="J123" s="118"/>
    </row>
    <row r="124" spans="1:10" ht="15">
      <c r="A124" s="17" t="s">
        <v>70</v>
      </c>
      <c r="B124" s="187">
        <v>1177.1439</v>
      </c>
      <c r="C124" s="21">
        <v>1155.554534</v>
      </c>
      <c r="D124" s="21">
        <v>21.589368</v>
      </c>
      <c r="E124" s="21">
        <v>740.09503</v>
      </c>
      <c r="F124" s="21">
        <v>1917.23893</v>
      </c>
      <c r="G124" s="21">
        <v>437.0488700000001</v>
      </c>
      <c r="H124" s="120"/>
      <c r="I124" s="119"/>
      <c r="J124" s="118"/>
    </row>
    <row r="125" spans="1:7" ht="15">
      <c r="A125" s="17" t="s">
        <v>52</v>
      </c>
      <c r="B125" s="188">
        <v>1449.415873</v>
      </c>
      <c r="C125" s="21">
        <v>1427.52407</v>
      </c>
      <c r="D125" s="21">
        <v>21.891805</v>
      </c>
      <c r="E125" s="21">
        <v>1047.724618</v>
      </c>
      <c r="F125" s="21">
        <v>2497.140491</v>
      </c>
      <c r="G125" s="21">
        <v>401.69125499999996</v>
      </c>
    </row>
    <row r="126" spans="1:7" ht="15">
      <c r="A126" s="17" t="s">
        <v>82</v>
      </c>
      <c r="B126" s="21">
        <v>1465.79258</v>
      </c>
      <c r="C126" s="21">
        <v>1444.292544</v>
      </c>
      <c r="D126" s="21">
        <v>21.500036</v>
      </c>
      <c r="E126" s="21">
        <v>836.658293</v>
      </c>
      <c r="F126" s="21">
        <v>2302.450873</v>
      </c>
      <c r="G126" s="21">
        <v>629.1342870000001</v>
      </c>
    </row>
    <row r="127" spans="1:7" ht="15">
      <c r="A127" s="17" t="s">
        <v>53</v>
      </c>
      <c r="B127" s="21">
        <v>1369.564323</v>
      </c>
      <c r="C127" s="21">
        <v>1345.123683</v>
      </c>
      <c r="D127" s="21">
        <v>24.440642</v>
      </c>
      <c r="E127" s="21">
        <v>981.905287</v>
      </c>
      <c r="F127" s="21">
        <v>2351.46961</v>
      </c>
      <c r="G127" s="21">
        <v>387.659036</v>
      </c>
    </row>
    <row r="128" spans="1:7" ht="15">
      <c r="A128" s="17" t="s">
        <v>154</v>
      </c>
      <c r="B128" s="21">
        <v>1348.421191</v>
      </c>
      <c r="C128" s="21">
        <v>1322.226625</v>
      </c>
      <c r="D128" s="21">
        <v>26.194568</v>
      </c>
      <c r="E128" s="21">
        <v>944.397511</v>
      </c>
      <c r="F128" s="21">
        <v>2292.818702</v>
      </c>
      <c r="G128" s="21">
        <v>404.0236799999999</v>
      </c>
    </row>
    <row r="129" spans="1:7" ht="15">
      <c r="A129" s="17" t="s">
        <v>157</v>
      </c>
      <c r="B129" s="21">
        <v>1459.347959</v>
      </c>
      <c r="C129" s="21">
        <v>1444.718573</v>
      </c>
      <c r="D129" s="21">
        <v>14.629382</v>
      </c>
      <c r="E129" s="21">
        <v>874.914381</v>
      </c>
      <c r="F129" s="21">
        <v>2334.26234</v>
      </c>
      <c r="G129" s="21">
        <v>584.4335779999999</v>
      </c>
    </row>
    <row r="130" spans="1:7" ht="15">
      <c r="A130" s="190"/>
      <c r="B130" s="190"/>
      <c r="C130" s="190"/>
      <c r="D130" s="190"/>
      <c r="E130" s="190"/>
      <c r="F130" s="190"/>
      <c r="G130" s="190"/>
    </row>
    <row r="131" spans="1:7" ht="15">
      <c r="A131" s="1" t="s">
        <v>159</v>
      </c>
      <c r="B131" s="115">
        <f aca="true" t="shared" si="23" ref="B131:G131">SUM(B133:B154)</f>
        <v>2862.841719</v>
      </c>
      <c r="C131" s="115">
        <f t="shared" si="23"/>
        <v>2785.0966980000003</v>
      </c>
      <c r="D131" s="115">
        <f t="shared" si="23"/>
        <v>77.745019</v>
      </c>
      <c r="E131" s="115">
        <f t="shared" si="23"/>
        <v>1713.560137</v>
      </c>
      <c r="F131" s="115">
        <f t="shared" si="23"/>
        <v>4576.401856</v>
      </c>
      <c r="G131" s="115">
        <f t="shared" si="23"/>
        <v>1149.281582</v>
      </c>
    </row>
    <row r="132" spans="1:7" ht="15">
      <c r="A132" s="164"/>
      <c r="B132" s="165"/>
      <c r="C132" s="165"/>
      <c r="D132" s="165"/>
      <c r="E132" s="165"/>
      <c r="F132" s="165"/>
      <c r="G132" s="165"/>
    </row>
    <row r="133" spans="1:7" ht="15">
      <c r="A133" s="17" t="s">
        <v>76</v>
      </c>
      <c r="B133" s="188">
        <v>1315.591127</v>
      </c>
      <c r="C133" s="21">
        <v>1261.638328</v>
      </c>
      <c r="D133" s="21">
        <v>53.952799</v>
      </c>
      <c r="E133" s="21">
        <v>855.368945</v>
      </c>
      <c r="F133" s="21">
        <v>2170.960072</v>
      </c>
      <c r="G133" s="21">
        <v>460.22218199999986</v>
      </c>
    </row>
    <row r="134" spans="1:7" ht="15">
      <c r="A134" s="192" t="s">
        <v>179</v>
      </c>
      <c r="B134" s="188">
        <v>1547.250592</v>
      </c>
      <c r="C134" s="21">
        <v>1523.45837</v>
      </c>
      <c r="D134" s="21">
        <v>23.79222</v>
      </c>
      <c r="E134" s="21">
        <v>858.191192</v>
      </c>
      <c r="F134" s="21">
        <v>2405.441784</v>
      </c>
      <c r="G134" s="21">
        <v>689.0594000000001</v>
      </c>
    </row>
    <row r="135" spans="1:7" ht="15">
      <c r="A135" s="17"/>
      <c r="B135" s="188"/>
      <c r="C135" s="21"/>
      <c r="D135" s="21"/>
      <c r="E135" s="21"/>
      <c r="F135" s="21"/>
      <c r="G135" s="21"/>
    </row>
    <row r="136" spans="1:7" ht="15">
      <c r="A136" s="17"/>
      <c r="B136" s="188"/>
      <c r="C136" s="21"/>
      <c r="D136" s="21"/>
      <c r="E136" s="21"/>
      <c r="F136" s="21"/>
      <c r="G136" s="21"/>
    </row>
    <row r="137" spans="1:7" ht="15">
      <c r="A137" s="17"/>
      <c r="B137" s="188"/>
      <c r="C137" s="21"/>
      <c r="D137" s="21"/>
      <c r="E137" s="21"/>
      <c r="F137" s="21"/>
      <c r="G137" s="21"/>
    </row>
    <row r="138" spans="1:7" ht="15">
      <c r="A138" s="17"/>
      <c r="B138" s="188"/>
      <c r="C138" s="21"/>
      <c r="D138" s="21"/>
      <c r="E138" s="21"/>
      <c r="F138" s="21"/>
      <c r="G138" s="21"/>
    </row>
    <row r="139" spans="1:7" ht="15">
      <c r="A139" s="17"/>
      <c r="B139" s="188"/>
      <c r="C139" s="21"/>
      <c r="D139" s="21"/>
      <c r="E139" s="21"/>
      <c r="F139" s="21"/>
      <c r="G139" s="21"/>
    </row>
    <row r="140" spans="1:7" ht="15">
      <c r="A140" s="17"/>
      <c r="B140" s="188"/>
      <c r="C140" s="21"/>
      <c r="D140" s="21"/>
      <c r="E140" s="21"/>
      <c r="F140" s="21"/>
      <c r="G140" s="21"/>
    </row>
    <row r="141" spans="1:7" ht="15">
      <c r="A141" s="17"/>
      <c r="B141" s="188"/>
      <c r="C141" s="21"/>
      <c r="D141" s="21"/>
      <c r="E141" s="21"/>
      <c r="F141" s="21"/>
      <c r="G141" s="21"/>
    </row>
    <row r="142" spans="1:7" ht="15">
      <c r="A142" s="17"/>
      <c r="B142" s="188"/>
      <c r="C142" s="21"/>
      <c r="D142" s="21"/>
      <c r="E142" s="21"/>
      <c r="F142" s="21"/>
      <c r="G142" s="21"/>
    </row>
    <row r="143" spans="1:7" ht="15">
      <c r="A143" s="17"/>
      <c r="B143" s="188"/>
      <c r="C143" s="21"/>
      <c r="D143" s="21"/>
      <c r="E143" s="21"/>
      <c r="F143" s="21"/>
      <c r="G143" s="21"/>
    </row>
    <row r="144" spans="1:7" ht="15">
      <c r="A144" s="17"/>
      <c r="B144" s="188"/>
      <c r="C144" s="21"/>
      <c r="D144" s="21"/>
      <c r="E144" s="21"/>
      <c r="F144" s="21"/>
      <c r="G144" s="21"/>
    </row>
    <row r="145" spans="1:7" ht="15" hidden="1">
      <c r="A145" s="17"/>
      <c r="B145" s="188"/>
      <c r="C145" s="21"/>
      <c r="D145" s="21"/>
      <c r="E145" s="21"/>
      <c r="F145" s="21"/>
      <c r="G145" s="21"/>
    </row>
    <row r="146" spans="1:7" ht="15" hidden="1">
      <c r="A146" s="17"/>
      <c r="B146" s="189"/>
      <c r="C146" s="21"/>
      <c r="D146" s="21"/>
      <c r="E146" s="21"/>
      <c r="F146" s="21"/>
      <c r="G146" s="21"/>
    </row>
    <row r="147" spans="1:7" ht="15" hidden="1">
      <c r="A147" s="17"/>
      <c r="B147" s="188"/>
      <c r="C147" s="21"/>
      <c r="D147" s="21"/>
      <c r="E147" s="21"/>
      <c r="F147" s="21"/>
      <c r="G147" s="21"/>
    </row>
    <row r="148" spans="1:7" ht="15" hidden="1">
      <c r="A148" s="17"/>
      <c r="B148" s="188"/>
      <c r="C148" s="21"/>
      <c r="D148" s="21"/>
      <c r="E148" s="21"/>
      <c r="F148" s="21"/>
      <c r="G148" s="21"/>
    </row>
    <row r="149" spans="1:7" ht="15" hidden="1">
      <c r="A149" s="17"/>
      <c r="B149" s="187"/>
      <c r="C149" s="21"/>
      <c r="D149" s="21"/>
      <c r="E149" s="21"/>
      <c r="F149" s="21"/>
      <c r="G149" s="21"/>
    </row>
    <row r="150" spans="1:7" ht="15" hidden="1">
      <c r="A150" s="17"/>
      <c r="B150" s="188"/>
      <c r="C150" s="21"/>
      <c r="D150" s="21"/>
      <c r="E150" s="21"/>
      <c r="F150" s="21"/>
      <c r="G150" s="21"/>
    </row>
    <row r="151" spans="1:7" ht="15" hidden="1">
      <c r="A151" s="17"/>
      <c r="B151" s="21"/>
      <c r="C151" s="21"/>
      <c r="D151" s="21"/>
      <c r="E151" s="21"/>
      <c r="F151" s="21"/>
      <c r="G151" s="21"/>
    </row>
    <row r="152" spans="1:7" ht="15" hidden="1">
      <c r="A152" s="17"/>
      <c r="B152" s="21"/>
      <c r="C152" s="21"/>
      <c r="D152" s="21"/>
      <c r="E152" s="21"/>
      <c r="F152" s="21"/>
      <c r="G152" s="21"/>
    </row>
    <row r="153" spans="1:7" ht="15" hidden="1">
      <c r="A153" s="17"/>
      <c r="B153" s="21"/>
      <c r="C153" s="21"/>
      <c r="D153" s="21"/>
      <c r="E153" s="21"/>
      <c r="F153" s="21"/>
      <c r="G153" s="21"/>
    </row>
    <row r="154" spans="1:7" ht="15" hidden="1">
      <c r="A154" s="17"/>
      <c r="B154" s="21"/>
      <c r="C154" s="21"/>
      <c r="D154" s="21"/>
      <c r="E154" s="21"/>
      <c r="F154" s="21"/>
      <c r="G154" s="21"/>
    </row>
    <row r="155" spans="1:7" ht="15.75" hidden="1" thickBot="1">
      <c r="A155" s="185"/>
      <c r="B155" s="185"/>
      <c r="C155" s="185"/>
      <c r="D155" s="185"/>
      <c r="E155" s="185"/>
      <c r="F155" s="185"/>
      <c r="G155" s="185"/>
    </row>
    <row r="156" spans="1:2" ht="15">
      <c r="A156" s="112" t="s">
        <v>128</v>
      </c>
      <c r="B156" s="112" t="s">
        <v>129</v>
      </c>
    </row>
  </sheetData>
  <sheetProtection/>
  <mergeCells count="6">
    <mergeCell ref="B5:D5"/>
    <mergeCell ref="G5:G6"/>
    <mergeCell ref="F5:F6"/>
    <mergeCell ref="E5:E6"/>
    <mergeCell ref="B4:G4"/>
    <mergeCell ref="A4:A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6"/>
  <sheetViews>
    <sheetView zoomScalePageLayoutView="0" workbookViewId="0" topLeftCell="I45">
      <selection activeCell="L57" sqref="L57"/>
    </sheetView>
  </sheetViews>
  <sheetFormatPr defaultColWidth="9.140625" defaultRowHeight="15"/>
  <cols>
    <col min="2" max="12" width="14.28125" style="0" customWidth="1"/>
  </cols>
  <sheetData>
    <row r="2" ht="15">
      <c r="A2" s="26" t="s">
        <v>85</v>
      </c>
    </row>
    <row r="3" spans="2:12" ht="15.75" thickBot="1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15.75" thickBot="1">
      <c r="A4" s="27"/>
      <c r="B4" s="216" t="s">
        <v>86</v>
      </c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ht="15">
      <c r="A5" s="41" t="s">
        <v>0</v>
      </c>
      <c r="B5" s="217" t="s">
        <v>11</v>
      </c>
      <c r="C5" s="220" t="s">
        <v>12</v>
      </c>
      <c r="D5" s="46" t="s">
        <v>13</v>
      </c>
      <c r="E5" s="46" t="s">
        <v>16</v>
      </c>
      <c r="F5" s="46" t="s">
        <v>19</v>
      </c>
      <c r="G5" s="46" t="s">
        <v>21</v>
      </c>
      <c r="H5" s="217" t="s">
        <v>24</v>
      </c>
      <c r="I5" s="46" t="s">
        <v>25</v>
      </c>
      <c r="J5" s="46" t="s">
        <v>27</v>
      </c>
      <c r="K5" s="46" t="s">
        <v>30</v>
      </c>
      <c r="L5" s="46" t="s">
        <v>30</v>
      </c>
    </row>
    <row r="6" spans="1:12" ht="15">
      <c r="A6" s="40"/>
      <c r="B6" s="218"/>
      <c r="C6" s="221"/>
      <c r="D6" s="46" t="s">
        <v>14</v>
      </c>
      <c r="E6" s="46" t="s">
        <v>17</v>
      </c>
      <c r="F6" s="46" t="s">
        <v>20</v>
      </c>
      <c r="G6" s="46" t="s">
        <v>22</v>
      </c>
      <c r="H6" s="218"/>
      <c r="I6" s="46" t="s">
        <v>26</v>
      </c>
      <c r="J6" s="46" t="s">
        <v>28</v>
      </c>
      <c r="K6" s="46" t="s">
        <v>25</v>
      </c>
      <c r="L6" s="46" t="s">
        <v>32</v>
      </c>
    </row>
    <row r="7" spans="1:12" ht="15.75" thickBot="1">
      <c r="A7" s="45"/>
      <c r="B7" s="219"/>
      <c r="C7" s="222"/>
      <c r="D7" s="42" t="s">
        <v>15</v>
      </c>
      <c r="E7" s="42" t="s">
        <v>18</v>
      </c>
      <c r="F7" s="15"/>
      <c r="G7" s="42" t="s">
        <v>23</v>
      </c>
      <c r="H7" s="223"/>
      <c r="I7" s="15"/>
      <c r="J7" s="42" t="s">
        <v>29</v>
      </c>
      <c r="K7" s="42" t="s">
        <v>31</v>
      </c>
      <c r="L7" s="15"/>
    </row>
    <row r="8" spans="1:12" ht="15">
      <c r="A8" s="47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2" ht="15" hidden="1">
      <c r="A9" s="1">
        <v>2021</v>
      </c>
      <c r="B9" s="10">
        <v>14133.802244999999</v>
      </c>
      <c r="C9" s="10">
        <v>52.247166</v>
      </c>
      <c r="D9" s="111">
        <v>0.207497</v>
      </c>
      <c r="E9" s="10">
        <v>40.838637000000006</v>
      </c>
      <c r="F9" s="10">
        <v>11037.197593</v>
      </c>
      <c r="G9" s="10">
        <v>0.913278</v>
      </c>
      <c r="H9" s="10">
        <v>2608.730299</v>
      </c>
      <c r="I9" s="10">
        <v>43.026329000000004</v>
      </c>
      <c r="J9" s="10">
        <v>288.96636300000006</v>
      </c>
      <c r="K9" s="10">
        <v>41.416943999999994</v>
      </c>
      <c r="L9" s="10">
        <v>20.258139</v>
      </c>
    </row>
    <row r="10" spans="1:12" ht="15" hidden="1">
      <c r="A10" s="107" t="s">
        <v>44</v>
      </c>
      <c r="B10" s="104">
        <v>831.481124</v>
      </c>
      <c r="C10" s="104">
        <v>0.313947</v>
      </c>
      <c r="D10" s="110">
        <v>0.022133</v>
      </c>
      <c r="E10" s="104">
        <v>1.555773</v>
      </c>
      <c r="F10" s="104">
        <v>646.543356</v>
      </c>
      <c r="G10" s="104">
        <v>3E-06</v>
      </c>
      <c r="H10" s="104">
        <v>158.711043</v>
      </c>
      <c r="I10" s="104">
        <v>4.741091</v>
      </c>
      <c r="J10" s="104">
        <v>14.278758</v>
      </c>
      <c r="K10" s="104">
        <v>3.93179</v>
      </c>
      <c r="L10" s="104">
        <v>1.38323</v>
      </c>
    </row>
    <row r="11" spans="1:12" ht="15" hidden="1">
      <c r="A11" s="107" t="s">
        <v>45</v>
      </c>
      <c r="B11" s="104">
        <v>934.8092720000002</v>
      </c>
      <c r="C11" s="104">
        <v>2.683854</v>
      </c>
      <c r="D11" s="110">
        <v>0.006546</v>
      </c>
      <c r="E11" s="104">
        <v>4.965648</v>
      </c>
      <c r="F11" s="104">
        <v>758.985123</v>
      </c>
      <c r="G11" s="104">
        <v>0.034735</v>
      </c>
      <c r="H11" s="104">
        <v>150.616472</v>
      </c>
      <c r="I11" s="104">
        <v>2.16832</v>
      </c>
      <c r="J11" s="104">
        <v>12.071764</v>
      </c>
      <c r="K11" s="104">
        <v>2.542627</v>
      </c>
      <c r="L11" s="104">
        <v>0.734183</v>
      </c>
    </row>
    <row r="12" spans="1:12" ht="15" hidden="1">
      <c r="A12" s="107" t="s">
        <v>46</v>
      </c>
      <c r="B12" s="104">
        <v>1059.586578</v>
      </c>
      <c r="C12" s="104">
        <v>1.886026</v>
      </c>
      <c r="D12" s="110">
        <v>0.020133</v>
      </c>
      <c r="E12" s="104">
        <v>3.245488</v>
      </c>
      <c r="F12" s="104">
        <v>804.743747</v>
      </c>
      <c r="G12" s="104">
        <v>0.233097</v>
      </c>
      <c r="H12" s="104">
        <v>228.130904</v>
      </c>
      <c r="I12" s="104">
        <v>3.420594</v>
      </c>
      <c r="J12" s="104">
        <v>10.485413</v>
      </c>
      <c r="K12" s="104">
        <v>6.021867</v>
      </c>
      <c r="L12" s="104">
        <v>1.399309</v>
      </c>
    </row>
    <row r="13" spans="1:12" ht="15" hidden="1">
      <c r="A13" s="103" t="s">
        <v>47</v>
      </c>
      <c r="B13" s="104">
        <v>1008.322079</v>
      </c>
      <c r="C13" s="104">
        <v>2.528184</v>
      </c>
      <c r="D13" s="110">
        <v>0.003763</v>
      </c>
      <c r="E13" s="104">
        <v>2.10242</v>
      </c>
      <c r="F13" s="104">
        <v>769.465877</v>
      </c>
      <c r="G13" s="104">
        <v>0.042406</v>
      </c>
      <c r="H13" s="104">
        <v>201.171027</v>
      </c>
      <c r="I13" s="104">
        <v>2.394239</v>
      </c>
      <c r="J13" s="104">
        <v>26.426762</v>
      </c>
      <c r="K13" s="104">
        <v>2.38879</v>
      </c>
      <c r="L13" s="104">
        <v>1.798611</v>
      </c>
    </row>
    <row r="14" spans="1:12" ht="15" hidden="1">
      <c r="A14" s="103" t="s">
        <v>48</v>
      </c>
      <c r="B14" s="104">
        <v>1151.8084840000004</v>
      </c>
      <c r="C14" s="104">
        <v>3.485053</v>
      </c>
      <c r="D14" s="110">
        <v>0.010998</v>
      </c>
      <c r="E14" s="104">
        <v>3.634754</v>
      </c>
      <c r="F14" s="104">
        <v>840.786145</v>
      </c>
      <c r="G14" s="104">
        <v>0.040468</v>
      </c>
      <c r="H14" s="104">
        <v>227.182822</v>
      </c>
      <c r="I14" s="104">
        <v>2.129078</v>
      </c>
      <c r="J14" s="104">
        <v>71.488039</v>
      </c>
      <c r="K14" s="104">
        <v>0.840613</v>
      </c>
      <c r="L14" s="104">
        <v>2.210514</v>
      </c>
    </row>
    <row r="15" spans="1:12" ht="15" hidden="1">
      <c r="A15" s="103" t="s">
        <v>69</v>
      </c>
      <c r="B15" s="104">
        <v>1101.7243209999997</v>
      </c>
      <c r="C15" s="104">
        <v>4.681281</v>
      </c>
      <c r="D15" s="110">
        <v>0.033426</v>
      </c>
      <c r="E15" s="104">
        <v>3.214732</v>
      </c>
      <c r="F15" s="104">
        <v>865.695299</v>
      </c>
      <c r="G15" s="104">
        <v>0.016036</v>
      </c>
      <c r="H15" s="104">
        <v>209.37593</v>
      </c>
      <c r="I15" s="104">
        <v>5.595365</v>
      </c>
      <c r="J15" s="104">
        <v>10.120624</v>
      </c>
      <c r="K15" s="104">
        <v>2.764391</v>
      </c>
      <c r="L15" s="104">
        <v>0.227237</v>
      </c>
    </row>
    <row r="16" spans="1:12" ht="15" hidden="1">
      <c r="A16" s="103" t="s">
        <v>70</v>
      </c>
      <c r="B16" s="104">
        <v>1361.5606639999999</v>
      </c>
      <c r="C16" s="104">
        <v>3.243145</v>
      </c>
      <c r="D16" s="110">
        <v>0.007662</v>
      </c>
      <c r="E16" s="104">
        <v>2.233524</v>
      </c>
      <c r="F16" s="104">
        <v>1017.669355</v>
      </c>
      <c r="G16" s="104">
        <v>0.059085</v>
      </c>
      <c r="H16" s="104">
        <v>252.133815</v>
      </c>
      <c r="I16" s="104">
        <v>4.615061</v>
      </c>
      <c r="J16" s="104">
        <v>74.373391</v>
      </c>
      <c r="K16" s="104">
        <v>4.603246</v>
      </c>
      <c r="L16" s="104">
        <v>2.62238</v>
      </c>
    </row>
    <row r="17" spans="1:12" ht="15" hidden="1">
      <c r="A17" s="103" t="s">
        <v>52</v>
      </c>
      <c r="B17" s="104">
        <v>1246.377727</v>
      </c>
      <c r="C17" s="104">
        <v>3.935699</v>
      </c>
      <c r="D17" s="110">
        <v>0.029313</v>
      </c>
      <c r="E17" s="104">
        <v>3.040515</v>
      </c>
      <c r="F17" s="104">
        <v>1013.441935</v>
      </c>
      <c r="G17" s="104">
        <v>0.044185</v>
      </c>
      <c r="H17" s="104">
        <v>213.080139</v>
      </c>
      <c r="I17" s="104">
        <v>1.914811</v>
      </c>
      <c r="J17" s="104">
        <v>7.909502</v>
      </c>
      <c r="K17" s="104">
        <v>2.243357</v>
      </c>
      <c r="L17" s="104">
        <v>0.738271</v>
      </c>
    </row>
    <row r="18" spans="1:12" ht="15" hidden="1">
      <c r="A18" s="103" t="s">
        <v>82</v>
      </c>
      <c r="B18" s="104">
        <v>1315.237922</v>
      </c>
      <c r="C18" s="121">
        <v>6.626856</v>
      </c>
      <c r="D18" s="122">
        <v>0.021023</v>
      </c>
      <c r="E18" s="121">
        <v>5.201183</v>
      </c>
      <c r="F18" s="123">
        <v>955.344613</v>
      </c>
      <c r="G18" s="122">
        <v>0.022299</v>
      </c>
      <c r="H18" s="124">
        <v>322.056187</v>
      </c>
      <c r="I18" s="121">
        <v>3.955407</v>
      </c>
      <c r="J18" s="121">
        <v>13.98034</v>
      </c>
      <c r="K18" s="124">
        <v>4.831384</v>
      </c>
      <c r="L18" s="124">
        <v>3.19863</v>
      </c>
    </row>
    <row r="19" spans="1:12" ht="15" hidden="1">
      <c r="A19" s="103" t="s">
        <v>53</v>
      </c>
      <c r="B19" s="104">
        <v>1336.3193139999998</v>
      </c>
      <c r="C19" s="121">
        <v>4.661601</v>
      </c>
      <c r="D19" s="122">
        <v>0.022955</v>
      </c>
      <c r="E19" s="121">
        <v>2.484158</v>
      </c>
      <c r="F19" s="123">
        <v>1097.214924</v>
      </c>
      <c r="G19" s="122">
        <v>0.025354</v>
      </c>
      <c r="H19" s="124">
        <v>211.926153</v>
      </c>
      <c r="I19" s="121">
        <v>4.53989</v>
      </c>
      <c r="J19" s="121">
        <v>11.773501</v>
      </c>
      <c r="K19" s="124">
        <v>2.760335</v>
      </c>
      <c r="L19" s="124">
        <v>0.910443</v>
      </c>
    </row>
    <row r="20" spans="1:12" ht="15" hidden="1">
      <c r="A20" s="103" t="s">
        <v>41</v>
      </c>
      <c r="B20" s="104">
        <v>1289.410294</v>
      </c>
      <c r="C20" s="121">
        <v>8.577007</v>
      </c>
      <c r="D20" s="122">
        <v>0.017036</v>
      </c>
      <c r="E20" s="121">
        <v>4.120516</v>
      </c>
      <c r="F20" s="123">
        <v>1041.177391</v>
      </c>
      <c r="G20" s="122">
        <v>0.346591</v>
      </c>
      <c r="H20" s="124">
        <v>215.614242</v>
      </c>
      <c r="I20" s="121">
        <v>3.140269</v>
      </c>
      <c r="J20" s="121">
        <v>10.794178</v>
      </c>
      <c r="K20" s="124">
        <v>3.634563</v>
      </c>
      <c r="L20" s="124">
        <v>1.988501</v>
      </c>
    </row>
    <row r="21" spans="1:12" s="106" customFormat="1" ht="15" hidden="1">
      <c r="A21" s="103" t="s">
        <v>42</v>
      </c>
      <c r="B21" s="104">
        <v>1497.1644660000002</v>
      </c>
      <c r="C21" s="121">
        <v>9.624513</v>
      </c>
      <c r="D21" s="122">
        <v>0.012509</v>
      </c>
      <c r="E21" s="121">
        <v>5.039926</v>
      </c>
      <c r="F21" s="123">
        <v>1226.129828</v>
      </c>
      <c r="G21" s="122">
        <v>0.049019</v>
      </c>
      <c r="H21" s="124">
        <v>218.731565</v>
      </c>
      <c r="I21" s="121">
        <v>4.412204</v>
      </c>
      <c r="J21" s="121">
        <v>25.264091</v>
      </c>
      <c r="K21" s="124">
        <v>4.853981</v>
      </c>
      <c r="L21" s="124">
        <v>3.04683</v>
      </c>
    </row>
    <row r="22" spans="1:13" s="106" customFormat="1" ht="15" hidden="1">
      <c r="A22" s="107"/>
      <c r="B22" s="104"/>
      <c r="C22" s="125"/>
      <c r="D22" s="125"/>
      <c r="E22" s="125"/>
      <c r="F22" s="135"/>
      <c r="G22" s="135"/>
      <c r="H22" s="125"/>
      <c r="I22" s="125"/>
      <c r="J22" s="125"/>
      <c r="K22" s="125"/>
      <c r="L22" s="125"/>
      <c r="M22" s="125"/>
    </row>
    <row r="23" spans="1:12" ht="15" hidden="1">
      <c r="A23" s="1" t="s">
        <v>153</v>
      </c>
      <c r="B23" s="10">
        <f>SUM(B24:B35)</f>
        <v>19623.615525</v>
      </c>
      <c r="C23" s="10">
        <f>SUM(C24:C35)</f>
        <v>60.60752000000001</v>
      </c>
      <c r="D23" s="10">
        <f>SUM(D24:D35)</f>
        <v>0.261005</v>
      </c>
      <c r="E23" s="10">
        <f>SUM(E24:E35)</f>
        <v>38.704862999999996</v>
      </c>
      <c r="F23" s="10">
        <f>SUM(F24:F35)</f>
        <v>15752.378495</v>
      </c>
      <c r="G23" s="10">
        <f aca="true" t="shared" si="0" ref="G23:L23">SUM(G24:G35)</f>
        <v>0.570913</v>
      </c>
      <c r="H23" s="10">
        <f t="shared" si="0"/>
        <v>3430.3695220000004</v>
      </c>
      <c r="I23" s="10">
        <f t="shared" si="0"/>
        <v>100.60803700000001</v>
      </c>
      <c r="J23" s="10">
        <f t="shared" si="0"/>
        <v>181.824023</v>
      </c>
      <c r="K23" s="10">
        <f t="shared" si="0"/>
        <v>44.19305700000001</v>
      </c>
      <c r="L23" s="10">
        <f t="shared" si="0"/>
        <v>14.148736000000001</v>
      </c>
    </row>
    <row r="24" spans="1:12" ht="15" hidden="1">
      <c r="A24" s="17" t="s">
        <v>76</v>
      </c>
      <c r="B24" s="104">
        <v>1312.940917</v>
      </c>
      <c r="C24" s="104">
        <v>4.838312</v>
      </c>
      <c r="D24" s="110">
        <v>0.024581</v>
      </c>
      <c r="E24" s="104">
        <v>3.660549</v>
      </c>
      <c r="F24" s="104">
        <v>1039.984186</v>
      </c>
      <c r="G24" s="104">
        <v>0.050904</v>
      </c>
      <c r="H24" s="104">
        <v>236.9251</v>
      </c>
      <c r="I24" s="104">
        <v>7.045041</v>
      </c>
      <c r="J24" s="104">
        <v>14.95153</v>
      </c>
      <c r="K24" s="104">
        <v>3.302392</v>
      </c>
      <c r="L24" s="104">
        <v>2.158323</v>
      </c>
    </row>
    <row r="25" spans="1:12" ht="15" hidden="1">
      <c r="A25" s="17" t="s">
        <v>77</v>
      </c>
      <c r="B25" s="104">
        <v>1442.471432</v>
      </c>
      <c r="C25" s="104">
        <v>2.241112</v>
      </c>
      <c r="D25" s="110">
        <v>0.014826</v>
      </c>
      <c r="E25" s="104">
        <v>1.154872</v>
      </c>
      <c r="F25" s="104">
        <v>1121.956187</v>
      </c>
      <c r="G25" s="104">
        <v>0.027379</v>
      </c>
      <c r="H25" s="104">
        <v>294.654917</v>
      </c>
      <c r="I25" s="104">
        <v>1.721786</v>
      </c>
      <c r="J25" s="104">
        <v>11.921007</v>
      </c>
      <c r="K25" s="104">
        <v>8.125361</v>
      </c>
      <c r="L25" s="104">
        <v>0.653987</v>
      </c>
    </row>
    <row r="26" spans="1:12" ht="15" hidden="1">
      <c r="A26" s="17" t="s">
        <v>149</v>
      </c>
      <c r="B26" s="104">
        <v>1664.586619</v>
      </c>
      <c r="C26" s="104">
        <v>4.756983</v>
      </c>
      <c r="D26" s="110">
        <v>0.047091</v>
      </c>
      <c r="E26" s="104">
        <v>4.416104</v>
      </c>
      <c r="F26" s="104">
        <v>1336.763844</v>
      </c>
      <c r="G26" s="104">
        <v>0.057612</v>
      </c>
      <c r="H26" s="104">
        <v>290.678443</v>
      </c>
      <c r="I26" s="104">
        <v>10.477613</v>
      </c>
      <c r="J26" s="104">
        <v>10.19736</v>
      </c>
      <c r="K26" s="104">
        <v>4.384283</v>
      </c>
      <c r="L26" s="104">
        <v>2.807285</v>
      </c>
    </row>
    <row r="27" spans="1:12" ht="15" hidden="1">
      <c r="A27" s="17" t="s">
        <v>78</v>
      </c>
      <c r="B27" s="104">
        <v>1740.451842</v>
      </c>
      <c r="C27" s="104">
        <v>5.435311</v>
      </c>
      <c r="D27" s="110">
        <v>0.049886</v>
      </c>
      <c r="E27" s="104">
        <v>5.833142</v>
      </c>
      <c r="F27" s="104">
        <v>1348.864497</v>
      </c>
      <c r="G27" s="104">
        <v>0.06038</v>
      </c>
      <c r="H27" s="104">
        <v>319.492274</v>
      </c>
      <c r="I27" s="104">
        <v>15.746807</v>
      </c>
      <c r="J27" s="104">
        <v>41.102007</v>
      </c>
      <c r="K27" s="104">
        <v>2.889831</v>
      </c>
      <c r="L27" s="104">
        <v>0.977707</v>
      </c>
    </row>
    <row r="28" spans="1:12" ht="15" hidden="1">
      <c r="A28" s="17" t="s">
        <v>150</v>
      </c>
      <c r="B28" s="104">
        <v>1869.283055</v>
      </c>
      <c r="C28" s="104">
        <v>5.013574</v>
      </c>
      <c r="D28" s="110">
        <v>0.005475</v>
      </c>
      <c r="E28" s="104">
        <v>4.195971</v>
      </c>
      <c r="F28" s="104">
        <v>1482.725516</v>
      </c>
      <c r="G28" s="104">
        <v>0.088255</v>
      </c>
      <c r="H28" s="104">
        <v>359.8</v>
      </c>
      <c r="I28" s="104">
        <v>6.603129</v>
      </c>
      <c r="J28" s="104">
        <v>7.760768</v>
      </c>
      <c r="K28" s="104">
        <v>2.122319</v>
      </c>
      <c r="L28" s="104">
        <v>1.018689</v>
      </c>
    </row>
    <row r="29" spans="1:12" ht="15" hidden="1">
      <c r="A29" s="17" t="s">
        <v>71</v>
      </c>
      <c r="B29" s="104">
        <v>1793.589028</v>
      </c>
      <c r="C29" s="104">
        <v>4.533512</v>
      </c>
      <c r="D29" s="110">
        <v>0.033226</v>
      </c>
      <c r="E29" s="104">
        <v>6.341767</v>
      </c>
      <c r="F29" s="104">
        <v>1375.547741</v>
      </c>
      <c r="G29" s="104">
        <v>0.056445</v>
      </c>
      <c r="H29" s="104">
        <v>373.216155</v>
      </c>
      <c r="I29" s="104">
        <v>11.219663</v>
      </c>
      <c r="J29" s="104">
        <v>18.087113</v>
      </c>
      <c r="K29" s="104">
        <v>3.531437</v>
      </c>
      <c r="L29" s="104">
        <v>1.02197</v>
      </c>
    </row>
    <row r="30" spans="1:12" ht="15" hidden="1">
      <c r="A30" s="17" t="s">
        <v>152</v>
      </c>
      <c r="B30" s="104">
        <v>1938.675527</v>
      </c>
      <c r="C30" s="104">
        <v>4.947237</v>
      </c>
      <c r="D30" s="110">
        <v>0.019839</v>
      </c>
      <c r="E30" s="104">
        <v>1.906534</v>
      </c>
      <c r="F30" s="104">
        <v>1617.54759</v>
      </c>
      <c r="G30" s="104">
        <v>0.028404</v>
      </c>
      <c r="H30" s="104">
        <v>287.850586</v>
      </c>
      <c r="I30" s="104">
        <v>10.996871</v>
      </c>
      <c r="J30" s="104">
        <v>10.944366</v>
      </c>
      <c r="K30" s="104">
        <v>3.283705</v>
      </c>
      <c r="L30" s="104">
        <v>1.150395</v>
      </c>
    </row>
    <row r="31" spans="1:12" ht="15" hidden="1">
      <c r="A31" s="17" t="s">
        <v>52</v>
      </c>
      <c r="B31" s="104">
        <v>1713.098399</v>
      </c>
      <c r="C31" s="104">
        <v>4.98031</v>
      </c>
      <c r="D31" s="110">
        <v>0.028546</v>
      </c>
      <c r="E31" s="104">
        <v>2.587551</v>
      </c>
      <c r="F31" s="104">
        <v>1431.69512</v>
      </c>
      <c r="G31" s="104">
        <v>0.047782</v>
      </c>
      <c r="H31" s="104">
        <v>249.879248</v>
      </c>
      <c r="I31" s="104">
        <v>8.109631</v>
      </c>
      <c r="J31" s="104">
        <v>11.399519</v>
      </c>
      <c r="K31" s="104">
        <v>3.673013</v>
      </c>
      <c r="L31" s="104">
        <v>0.697679</v>
      </c>
    </row>
    <row r="32" spans="1:12" ht="15" hidden="1">
      <c r="A32" s="17" t="s">
        <v>82</v>
      </c>
      <c r="B32" s="104">
        <v>1611.462474</v>
      </c>
      <c r="C32" s="104">
        <v>6.994795</v>
      </c>
      <c r="D32" s="110">
        <v>0.004438</v>
      </c>
      <c r="E32" s="104">
        <v>2.689318</v>
      </c>
      <c r="F32" s="104">
        <v>1371.241728</v>
      </c>
      <c r="G32" s="104">
        <v>0.045174</v>
      </c>
      <c r="H32" s="104">
        <v>209.080203</v>
      </c>
      <c r="I32" s="104">
        <v>6.237157</v>
      </c>
      <c r="J32" s="104">
        <v>11.779269</v>
      </c>
      <c r="K32" s="104">
        <v>1.981581</v>
      </c>
      <c r="L32" s="104">
        <v>1.408813</v>
      </c>
    </row>
    <row r="33" spans="1:12" ht="15" hidden="1">
      <c r="A33" s="17" t="s">
        <v>53</v>
      </c>
      <c r="B33" s="104">
        <v>1287.133594</v>
      </c>
      <c r="C33" s="104">
        <v>6.658064</v>
      </c>
      <c r="D33" s="110">
        <v>0.023966</v>
      </c>
      <c r="E33" s="104">
        <v>1.075793</v>
      </c>
      <c r="F33" s="104">
        <v>989.101114</v>
      </c>
      <c r="G33" s="104">
        <v>0.021425</v>
      </c>
      <c r="H33" s="104">
        <v>263.708748</v>
      </c>
      <c r="I33" s="104">
        <v>7.919145</v>
      </c>
      <c r="J33" s="104">
        <v>14.845901</v>
      </c>
      <c r="K33" s="104">
        <v>2.947214</v>
      </c>
      <c r="L33" s="104">
        <v>0.832224</v>
      </c>
    </row>
    <row r="34" spans="1:12" ht="15" hidden="1">
      <c r="A34" s="17" t="s">
        <v>154</v>
      </c>
      <c r="B34" s="104">
        <v>1685.961434</v>
      </c>
      <c r="C34" s="104">
        <v>5.882071</v>
      </c>
      <c r="D34" s="110">
        <v>0.000236</v>
      </c>
      <c r="E34" s="104">
        <v>3.31825</v>
      </c>
      <c r="F34" s="104">
        <v>1329.025333</v>
      </c>
      <c r="G34" s="104">
        <v>0.044443</v>
      </c>
      <c r="H34" s="104">
        <v>319.719746</v>
      </c>
      <c r="I34" s="104">
        <v>4.617009</v>
      </c>
      <c r="J34" s="104">
        <v>17.81683</v>
      </c>
      <c r="K34" s="104">
        <v>4.711339</v>
      </c>
      <c r="L34" s="104">
        <v>0.826177</v>
      </c>
    </row>
    <row r="35" spans="1:12" ht="15" hidden="1">
      <c r="A35" s="103" t="s">
        <v>42</v>
      </c>
      <c r="B35" s="104">
        <v>1563.961204</v>
      </c>
      <c r="C35" s="104">
        <v>4.326239</v>
      </c>
      <c r="D35" s="110">
        <v>0.008895</v>
      </c>
      <c r="E35" s="104">
        <v>1.525012</v>
      </c>
      <c r="F35" s="104">
        <v>1307.925639</v>
      </c>
      <c r="G35" s="104">
        <v>0.04271</v>
      </c>
      <c r="H35" s="104">
        <v>225.364102</v>
      </c>
      <c r="I35" s="104">
        <v>9.914185</v>
      </c>
      <c r="J35" s="104">
        <v>11.018353</v>
      </c>
      <c r="K35" s="104">
        <v>3.240582</v>
      </c>
      <c r="L35" s="104">
        <v>0.595487</v>
      </c>
    </row>
    <row r="37" spans="1:12" ht="15">
      <c r="A37" s="1" t="s">
        <v>160</v>
      </c>
      <c r="B37" s="10">
        <f>SUM(B38:B49)</f>
        <v>14765.395523</v>
      </c>
      <c r="C37" s="10">
        <f aca="true" t="shared" si="1" ref="C37:L37">SUM(C38:C49)</f>
        <v>25.11205</v>
      </c>
      <c r="D37" s="10">
        <f t="shared" si="1"/>
        <v>0.19761699999999996</v>
      </c>
      <c r="E37" s="10">
        <f t="shared" si="1"/>
        <v>18.81734</v>
      </c>
      <c r="F37" s="10">
        <f t="shared" si="1"/>
        <v>11358.58221</v>
      </c>
      <c r="G37" s="10">
        <f t="shared" si="1"/>
        <v>0.525125</v>
      </c>
      <c r="H37" s="10">
        <f t="shared" si="1"/>
        <v>3030.182946</v>
      </c>
      <c r="I37" s="10">
        <f t="shared" si="1"/>
        <v>109.5143</v>
      </c>
      <c r="J37" s="10">
        <f t="shared" si="1"/>
        <v>156.149376</v>
      </c>
      <c r="K37" s="10">
        <f t="shared" si="1"/>
        <v>56.483653999999994</v>
      </c>
      <c r="L37" s="10">
        <f t="shared" si="1"/>
        <v>9.830905000000001</v>
      </c>
    </row>
    <row r="38" spans="1:12" ht="15">
      <c r="A38" s="17" t="s">
        <v>76</v>
      </c>
      <c r="B38" s="104">
        <v>1551.2367769999996</v>
      </c>
      <c r="C38" s="104">
        <v>2.588328</v>
      </c>
      <c r="D38" s="110">
        <v>0.000102</v>
      </c>
      <c r="E38" s="104">
        <v>3.589506</v>
      </c>
      <c r="F38" s="104">
        <v>1145.858969</v>
      </c>
      <c r="G38" s="104">
        <v>0.020482</v>
      </c>
      <c r="H38" s="104">
        <v>344.427375</v>
      </c>
      <c r="I38" s="104">
        <v>21.872631</v>
      </c>
      <c r="J38" s="104">
        <v>8.320927</v>
      </c>
      <c r="K38" s="104">
        <v>23.912404</v>
      </c>
      <c r="L38" s="104">
        <v>0.646053</v>
      </c>
    </row>
    <row r="39" spans="1:12" ht="15">
      <c r="A39" s="17" t="s">
        <v>77</v>
      </c>
      <c r="B39" s="104">
        <v>1260.2769160000003</v>
      </c>
      <c r="C39" s="104">
        <v>1.373444</v>
      </c>
      <c r="D39" s="110">
        <v>0.025971</v>
      </c>
      <c r="E39" s="104">
        <v>1.711475</v>
      </c>
      <c r="F39" s="104">
        <v>985.306323</v>
      </c>
      <c r="G39" s="104">
        <v>0.041147</v>
      </c>
      <c r="H39" s="104">
        <v>244.087607</v>
      </c>
      <c r="I39" s="104">
        <v>11.059232</v>
      </c>
      <c r="J39" s="104">
        <v>12.736963</v>
      </c>
      <c r="K39" s="104">
        <v>2.530704</v>
      </c>
      <c r="L39" s="104">
        <v>1.40405</v>
      </c>
    </row>
    <row r="40" spans="1:13" ht="15">
      <c r="A40" s="17" t="s">
        <v>149</v>
      </c>
      <c r="B40" s="104">
        <v>972.3872209999997</v>
      </c>
      <c r="C40" s="104">
        <v>1.826573</v>
      </c>
      <c r="D40" s="110">
        <v>0.028765</v>
      </c>
      <c r="E40" s="104">
        <v>2.272466</v>
      </c>
      <c r="F40" s="104">
        <v>819.7053</v>
      </c>
      <c r="G40" s="104">
        <v>0.064368</v>
      </c>
      <c r="H40" s="104">
        <v>125.031788</v>
      </c>
      <c r="I40" s="104">
        <v>8.999565</v>
      </c>
      <c r="J40" s="104">
        <v>12.470254</v>
      </c>
      <c r="K40" s="104">
        <v>1.449397</v>
      </c>
      <c r="L40" s="104">
        <v>0.538745</v>
      </c>
      <c r="M40" s="163"/>
    </row>
    <row r="41" spans="1:12" ht="15">
      <c r="A41" s="17" t="s">
        <v>78</v>
      </c>
      <c r="B41" s="104">
        <v>762.928555</v>
      </c>
      <c r="C41" s="104">
        <v>2.794179</v>
      </c>
      <c r="D41" s="110">
        <v>0.005022</v>
      </c>
      <c r="E41" s="104">
        <v>2.110377</v>
      </c>
      <c r="F41" s="104">
        <v>586.311573</v>
      </c>
      <c r="G41" s="104">
        <v>0.021474</v>
      </c>
      <c r="H41" s="104">
        <v>147.5973</v>
      </c>
      <c r="I41" s="104">
        <v>9.298204</v>
      </c>
      <c r="J41" s="104">
        <v>12.626671</v>
      </c>
      <c r="K41" s="104">
        <v>1.476638</v>
      </c>
      <c r="L41" s="104">
        <v>0.687117</v>
      </c>
    </row>
    <row r="42" spans="1:12" ht="15">
      <c r="A42" s="17" t="s">
        <v>48</v>
      </c>
      <c r="B42" s="104">
        <v>1076.238997</v>
      </c>
      <c r="C42" s="104">
        <v>2.900142</v>
      </c>
      <c r="D42" s="110">
        <v>0.082851</v>
      </c>
      <c r="E42" s="104">
        <v>1.263913</v>
      </c>
      <c r="F42" s="104">
        <v>800.84804</v>
      </c>
      <c r="G42" s="104">
        <v>0.042313</v>
      </c>
      <c r="H42" s="104">
        <v>236.424533</v>
      </c>
      <c r="I42" s="104">
        <v>11.702968</v>
      </c>
      <c r="J42" s="104">
        <v>19.476016</v>
      </c>
      <c r="K42" s="104">
        <v>3.107687</v>
      </c>
      <c r="L42" s="104">
        <v>0.390534</v>
      </c>
    </row>
    <row r="43" spans="1:12" ht="15">
      <c r="A43" s="17" t="s">
        <v>69</v>
      </c>
      <c r="B43" s="104">
        <v>872.641231</v>
      </c>
      <c r="C43" s="104">
        <v>2.926226</v>
      </c>
      <c r="D43" s="110">
        <v>0.000684</v>
      </c>
      <c r="E43" s="104">
        <v>0.643894</v>
      </c>
      <c r="F43" s="104">
        <v>617.648092</v>
      </c>
      <c r="G43" s="104">
        <v>0.084289</v>
      </c>
      <c r="H43" s="104">
        <v>224.767128</v>
      </c>
      <c r="I43" s="104">
        <v>8.219266</v>
      </c>
      <c r="J43" s="104">
        <v>13.906779</v>
      </c>
      <c r="K43" s="104">
        <v>3.615315</v>
      </c>
      <c r="L43" s="104">
        <v>0.829558</v>
      </c>
    </row>
    <row r="44" spans="1:12" ht="15">
      <c r="A44" s="17" t="s">
        <v>70</v>
      </c>
      <c r="B44" s="104">
        <v>1177.1439</v>
      </c>
      <c r="C44" s="104">
        <v>2.123999</v>
      </c>
      <c r="D44" s="110">
        <v>0.01109</v>
      </c>
      <c r="E44" s="104">
        <v>1.216148</v>
      </c>
      <c r="F44" s="104">
        <v>956.929731</v>
      </c>
      <c r="G44" s="104">
        <v>0.038986</v>
      </c>
      <c r="H44" s="104">
        <v>192.956747</v>
      </c>
      <c r="I44" s="104">
        <v>8.067261</v>
      </c>
      <c r="J44" s="104">
        <v>13.448145</v>
      </c>
      <c r="K44" s="104">
        <v>1.317867</v>
      </c>
      <c r="L44" s="104">
        <v>1.033926</v>
      </c>
    </row>
    <row r="45" spans="1:12" ht="15">
      <c r="A45" s="17" t="s">
        <v>52</v>
      </c>
      <c r="B45" s="104">
        <v>1449.4158730000001</v>
      </c>
      <c r="C45" s="104">
        <v>2.583489</v>
      </c>
      <c r="D45" s="110">
        <v>0.000236</v>
      </c>
      <c r="E45" s="104">
        <v>1.242823</v>
      </c>
      <c r="F45" s="104">
        <v>1065.696875</v>
      </c>
      <c r="G45" s="104">
        <v>0.037649</v>
      </c>
      <c r="H45" s="104">
        <v>355.950027</v>
      </c>
      <c r="I45" s="104">
        <v>5.158321</v>
      </c>
      <c r="J45" s="104">
        <v>11.304463</v>
      </c>
      <c r="K45" s="104">
        <v>5.694531</v>
      </c>
      <c r="L45" s="104">
        <v>1.747459</v>
      </c>
    </row>
    <row r="46" spans="1:12" ht="15">
      <c r="A46" s="17" t="s">
        <v>82</v>
      </c>
      <c r="B46" s="104">
        <v>1465.79258</v>
      </c>
      <c r="C46" s="104">
        <v>3.015289</v>
      </c>
      <c r="D46" s="110">
        <v>0.022952</v>
      </c>
      <c r="E46" s="104">
        <v>1.05832</v>
      </c>
      <c r="F46" s="104">
        <v>1119.362166</v>
      </c>
      <c r="G46" s="104">
        <v>0.045203</v>
      </c>
      <c r="H46" s="104">
        <v>315.477229</v>
      </c>
      <c r="I46" s="104">
        <v>10.822545</v>
      </c>
      <c r="J46" s="104">
        <v>12.845326</v>
      </c>
      <c r="K46" s="104">
        <v>2.396336</v>
      </c>
      <c r="L46" s="104">
        <v>0.747214</v>
      </c>
    </row>
    <row r="47" spans="1:12" ht="15">
      <c r="A47" s="17" t="s">
        <v>53</v>
      </c>
      <c r="B47" s="104">
        <v>1369.564323</v>
      </c>
      <c r="C47" s="104">
        <v>0.460064</v>
      </c>
      <c r="D47" s="110">
        <v>0.000408</v>
      </c>
      <c r="E47" s="104">
        <v>1.435752</v>
      </c>
      <c r="F47" s="104">
        <v>1054.025735</v>
      </c>
      <c r="G47" s="104">
        <v>0.048928</v>
      </c>
      <c r="H47" s="104">
        <v>286.551852</v>
      </c>
      <c r="I47" s="104">
        <v>6.201358</v>
      </c>
      <c r="J47" s="104">
        <v>15.654115</v>
      </c>
      <c r="K47" s="104">
        <v>4.797084</v>
      </c>
      <c r="L47" s="104">
        <v>0.389027</v>
      </c>
    </row>
    <row r="48" spans="1:12" ht="15">
      <c r="A48" s="17" t="s">
        <v>154</v>
      </c>
      <c r="B48" s="104">
        <v>1348.421191</v>
      </c>
      <c r="C48" s="104">
        <v>1.294154</v>
      </c>
      <c r="D48" s="110">
        <v>0.014527</v>
      </c>
      <c r="E48" s="104">
        <v>0.999832</v>
      </c>
      <c r="F48" s="104">
        <v>1030.790038</v>
      </c>
      <c r="G48" s="104">
        <v>0.041408</v>
      </c>
      <c r="H48" s="104">
        <v>289.57456</v>
      </c>
      <c r="I48" s="104">
        <v>5.707751</v>
      </c>
      <c r="J48" s="104">
        <v>15.489665</v>
      </c>
      <c r="K48" s="104">
        <v>3.506015</v>
      </c>
      <c r="L48" s="104">
        <v>1.003241</v>
      </c>
    </row>
    <row r="49" spans="1:12" ht="15">
      <c r="A49" s="17" t="s">
        <v>157</v>
      </c>
      <c r="B49" s="104">
        <v>1459.3479589999997</v>
      </c>
      <c r="C49" s="104">
        <v>1.226163</v>
      </c>
      <c r="D49" s="110">
        <v>0.005009</v>
      </c>
      <c r="E49" s="104">
        <v>1.272834</v>
      </c>
      <c r="F49" s="104">
        <v>1176.099368</v>
      </c>
      <c r="G49" s="104">
        <v>0.038878</v>
      </c>
      <c r="H49" s="104">
        <v>267.3368</v>
      </c>
      <c r="I49" s="104">
        <v>2.405198</v>
      </c>
      <c r="J49" s="104">
        <v>7.870052</v>
      </c>
      <c r="K49" s="104">
        <v>2.679676</v>
      </c>
      <c r="L49" s="104">
        <v>0.413981</v>
      </c>
    </row>
    <row r="50" spans="1:12" ht="15">
      <c r="A50" s="17"/>
      <c r="B50" s="104"/>
      <c r="C50" s="104"/>
      <c r="D50" s="110"/>
      <c r="E50" s="104"/>
      <c r="F50" s="104"/>
      <c r="G50" s="104"/>
      <c r="H50" s="104"/>
      <c r="I50" s="104"/>
      <c r="J50" s="104"/>
      <c r="K50" s="104"/>
      <c r="L50" s="104"/>
    </row>
    <row r="51" spans="1:12" ht="15">
      <c r="A51" s="1">
        <v>2024</v>
      </c>
      <c r="B51" s="9">
        <f aca="true" t="shared" si="2" ref="B51:L51">SUM(B52:B74)</f>
        <v>2862.84182294</v>
      </c>
      <c r="C51" s="9">
        <f t="shared" si="2"/>
        <v>2.122131</v>
      </c>
      <c r="D51" s="9">
        <f t="shared" si="2"/>
        <v>0.0030469399999999997</v>
      </c>
      <c r="E51" s="9">
        <f t="shared" si="2"/>
        <v>3.2995530000000004</v>
      </c>
      <c r="F51" s="9">
        <f t="shared" si="2"/>
        <v>2184.868636</v>
      </c>
      <c r="G51" s="9">
        <f t="shared" si="2"/>
        <v>0.099619</v>
      </c>
      <c r="H51" s="9">
        <f t="shared" si="2"/>
        <v>599.3510799999999</v>
      </c>
      <c r="I51" s="9">
        <f t="shared" si="2"/>
        <v>10.184214</v>
      </c>
      <c r="J51" s="9">
        <f t="shared" si="2"/>
        <v>55.568719</v>
      </c>
      <c r="K51" s="9">
        <f t="shared" si="2"/>
        <v>5.6326540000000005</v>
      </c>
      <c r="L51" s="9">
        <f t="shared" si="2"/>
        <v>1.71217</v>
      </c>
    </row>
    <row r="52" spans="1:12" s="106" customFormat="1" ht="15">
      <c r="A52" s="17" t="s">
        <v>76</v>
      </c>
      <c r="B52" s="104">
        <v>1315.5911270000001</v>
      </c>
      <c r="C52" s="104">
        <v>1.472494</v>
      </c>
      <c r="D52" s="104">
        <v>0.002995</v>
      </c>
      <c r="E52" s="104">
        <v>1.555033</v>
      </c>
      <c r="F52" s="104">
        <v>983.105167</v>
      </c>
      <c r="G52" s="104">
        <v>0.040771</v>
      </c>
      <c r="H52" s="104">
        <v>276.976686</v>
      </c>
      <c r="I52" s="104">
        <v>5.565728</v>
      </c>
      <c r="J52" s="104">
        <v>43.006232</v>
      </c>
      <c r="K52" s="104">
        <v>2.520411</v>
      </c>
      <c r="L52" s="104">
        <v>1.34561</v>
      </c>
    </row>
    <row r="53" spans="1:12" s="106" customFormat="1" ht="15">
      <c r="A53" s="17" t="s">
        <v>180</v>
      </c>
      <c r="B53" s="104">
        <v>1547.2506959399998</v>
      </c>
      <c r="C53" s="104">
        <v>0.649637</v>
      </c>
      <c r="D53" s="104">
        <v>5.194E-05</v>
      </c>
      <c r="E53" s="104">
        <v>1.74452</v>
      </c>
      <c r="F53" s="104">
        <v>1201.763469</v>
      </c>
      <c r="G53" s="104">
        <v>0.058848</v>
      </c>
      <c r="H53" s="104">
        <v>322.374394</v>
      </c>
      <c r="I53" s="104">
        <v>4.618486</v>
      </c>
      <c r="J53" s="104">
        <v>12.562487</v>
      </c>
      <c r="K53" s="104">
        <v>3.112243</v>
      </c>
      <c r="L53" s="104">
        <v>0.36656</v>
      </c>
    </row>
    <row r="54" spans="1:12" s="106" customFormat="1" ht="15">
      <c r="A54" s="17"/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</row>
    <row r="55" spans="1:12" s="106" customFormat="1" ht="15">
      <c r="A55" s="17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</row>
    <row r="56" spans="1:12" s="106" customFormat="1" ht="15">
      <c r="A56" s="17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</row>
    <row r="57" spans="1:12" s="106" customFormat="1" ht="15">
      <c r="A57" s="17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</row>
    <row r="58" spans="1:12" s="106" customFormat="1" ht="15">
      <c r="A58" s="17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</row>
    <row r="59" spans="1:12" s="106" customFormat="1" ht="15">
      <c r="A59" s="17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</row>
    <row r="60" spans="1:12" s="106" customFormat="1" ht="15">
      <c r="A60" s="17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</row>
    <row r="61" spans="1:12" s="106" customFormat="1" ht="15">
      <c r="A61" s="17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</row>
    <row r="62" spans="1:12" s="106" customFormat="1" ht="15">
      <c r="A62" s="17"/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</row>
    <row r="63" spans="1:12" s="106" customFormat="1" ht="15">
      <c r="A63" s="164"/>
      <c r="B63" s="191"/>
      <c r="C63" s="191"/>
      <c r="D63" s="191"/>
      <c r="E63" s="191"/>
      <c r="F63" s="191"/>
      <c r="G63" s="191"/>
      <c r="H63" s="191"/>
      <c r="I63" s="191"/>
      <c r="J63" s="191"/>
      <c r="K63" s="191"/>
      <c r="L63" s="191"/>
    </row>
    <row r="64" spans="1:12" ht="15.75" thickBot="1">
      <c r="A64" s="129"/>
      <c r="B64" s="130"/>
      <c r="C64" s="131"/>
      <c r="D64" s="132"/>
      <c r="E64" s="131"/>
      <c r="F64" s="133"/>
      <c r="G64" s="132"/>
      <c r="H64" s="134"/>
      <c r="I64" s="131"/>
      <c r="J64" s="131"/>
      <c r="K64" s="134"/>
      <c r="L64" s="134"/>
    </row>
    <row r="66" spans="1:2" ht="15">
      <c r="A66" s="112" t="s">
        <v>128</v>
      </c>
      <c r="B66" s="112" t="s">
        <v>129</v>
      </c>
    </row>
  </sheetData>
  <sheetProtection/>
  <mergeCells count="4">
    <mergeCell ref="B4:L4"/>
    <mergeCell ref="B5:B7"/>
    <mergeCell ref="C5:C7"/>
    <mergeCell ref="H5:H7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66"/>
  <sheetViews>
    <sheetView zoomScale="110" zoomScaleNormal="110" zoomScalePageLayoutView="0" workbookViewId="0" topLeftCell="A50">
      <selection activeCell="B51" sqref="B51"/>
    </sheetView>
  </sheetViews>
  <sheetFormatPr defaultColWidth="9.140625" defaultRowHeight="15"/>
  <cols>
    <col min="2" max="12" width="14.28125" style="0" customWidth="1"/>
    <col min="13" max="13" width="8.421875" style="0" customWidth="1"/>
  </cols>
  <sheetData>
    <row r="2" ht="15">
      <c r="A2" s="28" t="s">
        <v>87</v>
      </c>
    </row>
    <row r="3" ht="15.75" thickBot="1"/>
    <row r="4" spans="1:12" ht="15.75" thickBot="1">
      <c r="A4" s="25" t="s">
        <v>0</v>
      </c>
      <c r="B4" s="209" t="s">
        <v>33</v>
      </c>
      <c r="C4" s="209"/>
      <c r="D4" s="209"/>
      <c r="E4" s="209"/>
      <c r="F4" s="209"/>
      <c r="G4" s="209"/>
      <c r="H4" s="209"/>
      <c r="I4" s="209"/>
      <c r="J4" s="209"/>
      <c r="K4" s="209"/>
      <c r="L4" s="209"/>
    </row>
    <row r="5" spans="1:12" ht="15">
      <c r="A5" s="31"/>
      <c r="B5" s="58" t="s">
        <v>5</v>
      </c>
      <c r="C5" s="220" t="s">
        <v>55</v>
      </c>
      <c r="D5" s="46" t="s">
        <v>56</v>
      </c>
      <c r="E5" s="46" t="s">
        <v>59</v>
      </c>
      <c r="F5" s="46" t="s">
        <v>62</v>
      </c>
      <c r="G5" s="46" t="s">
        <v>64</v>
      </c>
      <c r="H5" s="217" t="s">
        <v>67</v>
      </c>
      <c r="I5" s="46" t="s">
        <v>25</v>
      </c>
      <c r="J5" s="46" t="s">
        <v>27</v>
      </c>
      <c r="K5" s="58" t="s">
        <v>30</v>
      </c>
      <c r="L5" s="46" t="s">
        <v>30</v>
      </c>
    </row>
    <row r="6" spans="1:12" ht="15">
      <c r="A6" s="31"/>
      <c r="B6" s="46"/>
      <c r="C6" s="221"/>
      <c r="D6" s="46" t="s">
        <v>57</v>
      </c>
      <c r="E6" s="46" t="s">
        <v>60</v>
      </c>
      <c r="F6" s="46" t="s">
        <v>63</v>
      </c>
      <c r="G6" s="46" t="s">
        <v>65</v>
      </c>
      <c r="H6" s="218"/>
      <c r="I6" s="46" t="s">
        <v>26</v>
      </c>
      <c r="J6" s="46" t="s">
        <v>28</v>
      </c>
      <c r="K6" s="46" t="s">
        <v>25</v>
      </c>
      <c r="L6" s="46" t="s">
        <v>32</v>
      </c>
    </row>
    <row r="7" spans="1:12" ht="15.75" thickBot="1">
      <c r="A7" s="54"/>
      <c r="B7" s="59"/>
      <c r="C7" s="222"/>
      <c r="D7" s="42" t="s">
        <v>58</v>
      </c>
      <c r="E7" s="42" t="s">
        <v>61</v>
      </c>
      <c r="F7" s="60"/>
      <c r="G7" s="42" t="s">
        <v>66</v>
      </c>
      <c r="H7" s="223"/>
      <c r="I7" s="60"/>
      <c r="J7" s="42" t="s">
        <v>29</v>
      </c>
      <c r="K7" s="42" t="s">
        <v>31</v>
      </c>
      <c r="L7" s="60"/>
    </row>
    <row r="8" spans="1:12" ht="15" hidden="1">
      <c r="A8" s="30"/>
      <c r="B8" s="55"/>
      <c r="C8" s="50"/>
      <c r="D8" s="50"/>
      <c r="E8" s="50"/>
      <c r="F8" s="50"/>
      <c r="G8" s="50"/>
      <c r="H8" s="48"/>
      <c r="I8" s="48"/>
      <c r="J8" s="48"/>
      <c r="K8" s="48"/>
      <c r="L8" s="53"/>
    </row>
    <row r="9" spans="1:12" ht="15" hidden="1">
      <c r="A9" s="136">
        <v>2021</v>
      </c>
      <c r="B9" s="9">
        <v>9721.680558</v>
      </c>
      <c r="C9" s="9">
        <v>733.38655</v>
      </c>
      <c r="D9" s="9">
        <v>66.268203</v>
      </c>
      <c r="E9" s="9">
        <v>83.12820699999999</v>
      </c>
      <c r="F9" s="9">
        <v>5832.300367999999</v>
      </c>
      <c r="G9" s="9">
        <v>25.711758000000003</v>
      </c>
      <c r="H9" s="10">
        <v>578.468506</v>
      </c>
      <c r="I9" s="10">
        <v>547.475963</v>
      </c>
      <c r="J9" s="10">
        <v>1422.238793</v>
      </c>
      <c r="K9" s="10">
        <v>425.93297</v>
      </c>
      <c r="L9" s="10">
        <v>6.76924</v>
      </c>
    </row>
    <row r="10" spans="1:12" ht="15" hidden="1">
      <c r="A10" s="107" t="s">
        <v>44</v>
      </c>
      <c r="B10" s="108">
        <v>659.736986</v>
      </c>
      <c r="C10" s="109">
        <v>64.025494</v>
      </c>
      <c r="D10" s="109">
        <v>6.635118</v>
      </c>
      <c r="E10" s="109">
        <v>1.416533</v>
      </c>
      <c r="F10" s="109">
        <v>275.211172</v>
      </c>
      <c r="G10" s="109">
        <v>1.396813</v>
      </c>
      <c r="H10" s="104">
        <v>56.685908</v>
      </c>
      <c r="I10" s="104">
        <v>53.341092</v>
      </c>
      <c r="J10" s="104">
        <v>165.492583</v>
      </c>
      <c r="K10" s="104">
        <v>35.328387</v>
      </c>
      <c r="L10" s="104">
        <v>0.203886</v>
      </c>
    </row>
    <row r="11" spans="1:12" ht="15" hidden="1">
      <c r="A11" s="107" t="s">
        <v>45</v>
      </c>
      <c r="B11" s="108">
        <v>564.561453</v>
      </c>
      <c r="C11" s="109">
        <v>61.903226</v>
      </c>
      <c r="D11" s="109">
        <v>5.982482</v>
      </c>
      <c r="E11" s="109">
        <v>1.784068</v>
      </c>
      <c r="F11" s="109">
        <v>286.703507</v>
      </c>
      <c r="G11" s="109">
        <v>2.286378</v>
      </c>
      <c r="H11" s="104">
        <v>32.734596</v>
      </c>
      <c r="I11" s="104">
        <v>37.514322</v>
      </c>
      <c r="J11" s="104">
        <v>102.136071</v>
      </c>
      <c r="K11" s="104">
        <v>33.327759</v>
      </c>
      <c r="L11" s="104">
        <v>0.189044</v>
      </c>
    </row>
    <row r="12" spans="1:12" ht="15" hidden="1">
      <c r="A12" s="107" t="s">
        <v>46</v>
      </c>
      <c r="B12" s="108">
        <v>778.375494</v>
      </c>
      <c r="C12" s="109">
        <v>65.538616</v>
      </c>
      <c r="D12" s="109">
        <v>6.285926</v>
      </c>
      <c r="E12" s="109">
        <v>2.320659</v>
      </c>
      <c r="F12" s="109">
        <v>458.181917</v>
      </c>
      <c r="G12" s="109">
        <v>2.681692</v>
      </c>
      <c r="H12" s="104">
        <v>36.510048</v>
      </c>
      <c r="I12" s="104">
        <v>54.998308</v>
      </c>
      <c r="J12" s="104">
        <v>121.151742</v>
      </c>
      <c r="K12" s="104">
        <v>30.613344</v>
      </c>
      <c r="L12" s="104">
        <v>0.093242</v>
      </c>
    </row>
    <row r="13" spans="1:12" ht="15" hidden="1">
      <c r="A13" s="103" t="s">
        <v>47</v>
      </c>
      <c r="B13" s="108">
        <v>771.7532610000001</v>
      </c>
      <c r="C13" s="109">
        <v>72.656569</v>
      </c>
      <c r="D13" s="109">
        <v>7.410142</v>
      </c>
      <c r="E13" s="109">
        <v>5.204505</v>
      </c>
      <c r="F13" s="109">
        <v>439.135995</v>
      </c>
      <c r="G13" s="109">
        <v>2.580987</v>
      </c>
      <c r="H13" s="104">
        <v>55.942202</v>
      </c>
      <c r="I13" s="104">
        <v>40.553134</v>
      </c>
      <c r="J13" s="104">
        <v>107.543848</v>
      </c>
      <c r="K13" s="104">
        <v>40.193567</v>
      </c>
      <c r="L13" s="104">
        <v>0.532312</v>
      </c>
    </row>
    <row r="14" spans="1:12" ht="15" hidden="1">
      <c r="A14" s="103" t="s">
        <v>48</v>
      </c>
      <c r="B14" s="108">
        <v>762.114874</v>
      </c>
      <c r="C14" s="109">
        <v>69.383385</v>
      </c>
      <c r="D14" s="109">
        <v>6.568856</v>
      </c>
      <c r="E14" s="109">
        <v>49.406847</v>
      </c>
      <c r="F14" s="109">
        <v>374.933056</v>
      </c>
      <c r="G14" s="109">
        <v>1.478008</v>
      </c>
      <c r="H14" s="104">
        <v>28.690011</v>
      </c>
      <c r="I14" s="104">
        <v>56.707429</v>
      </c>
      <c r="J14" s="104">
        <v>144.021793</v>
      </c>
      <c r="K14" s="104">
        <v>30.670527</v>
      </c>
      <c r="L14" s="104">
        <v>0.254962</v>
      </c>
    </row>
    <row r="15" spans="1:12" ht="15" hidden="1">
      <c r="A15" s="103" t="s">
        <v>69</v>
      </c>
      <c r="B15" s="108">
        <v>894.22214</v>
      </c>
      <c r="C15" s="109">
        <v>56.713024</v>
      </c>
      <c r="D15" s="109">
        <v>5.294161</v>
      </c>
      <c r="E15" s="109">
        <v>1.923105</v>
      </c>
      <c r="F15" s="109">
        <v>612.456274</v>
      </c>
      <c r="G15" s="109">
        <v>1.940569</v>
      </c>
      <c r="H15" s="104">
        <v>39.00297</v>
      </c>
      <c r="I15" s="104">
        <v>45.007317</v>
      </c>
      <c r="J15" s="104">
        <v>105.013928</v>
      </c>
      <c r="K15" s="104">
        <v>26.277474</v>
      </c>
      <c r="L15" s="104">
        <v>0.593318</v>
      </c>
    </row>
    <row r="16" spans="1:12" ht="15" hidden="1">
      <c r="A16" s="103" t="s">
        <v>70</v>
      </c>
      <c r="B16" s="108">
        <v>838.6271260000002</v>
      </c>
      <c r="C16" s="109">
        <v>60.672792</v>
      </c>
      <c r="D16" s="109">
        <v>4.895702</v>
      </c>
      <c r="E16" s="109">
        <v>4.826499</v>
      </c>
      <c r="F16" s="109">
        <v>508.053514</v>
      </c>
      <c r="G16" s="109">
        <v>2.756602</v>
      </c>
      <c r="H16" s="104">
        <v>47.116301</v>
      </c>
      <c r="I16" s="104">
        <v>45.144843</v>
      </c>
      <c r="J16" s="104">
        <v>91.218528</v>
      </c>
      <c r="K16" s="104">
        <v>73.120039</v>
      </c>
      <c r="L16" s="104">
        <v>0.822306</v>
      </c>
    </row>
    <row r="17" spans="1:12" ht="15" hidden="1">
      <c r="A17" s="103" t="s">
        <v>52</v>
      </c>
      <c r="B17" s="108">
        <v>772.129812</v>
      </c>
      <c r="C17" s="109">
        <v>50.410857</v>
      </c>
      <c r="D17" s="109">
        <v>4.418774</v>
      </c>
      <c r="E17" s="109">
        <v>1.703795</v>
      </c>
      <c r="F17" s="109">
        <v>501.297871</v>
      </c>
      <c r="G17" s="109">
        <v>2.364331</v>
      </c>
      <c r="H17" s="104">
        <v>41.355448</v>
      </c>
      <c r="I17" s="104">
        <v>38.731375</v>
      </c>
      <c r="J17" s="104">
        <v>103.739862</v>
      </c>
      <c r="K17" s="104">
        <v>27.380078</v>
      </c>
      <c r="L17" s="104">
        <v>0.727421</v>
      </c>
    </row>
    <row r="18" spans="1:12" ht="15" hidden="1">
      <c r="A18" s="103" t="s">
        <v>82</v>
      </c>
      <c r="B18" s="108">
        <v>952.2604050000002</v>
      </c>
      <c r="C18" s="125">
        <v>53.75221</v>
      </c>
      <c r="D18" s="125">
        <v>5.387016</v>
      </c>
      <c r="E18" s="125">
        <v>1.912146</v>
      </c>
      <c r="F18" s="125">
        <v>604.516337</v>
      </c>
      <c r="G18" s="125">
        <v>2.197216</v>
      </c>
      <c r="H18" s="125">
        <v>108.829744</v>
      </c>
      <c r="I18" s="125">
        <v>40.244134</v>
      </c>
      <c r="J18" s="125">
        <v>104.407711</v>
      </c>
      <c r="K18" s="125">
        <v>30.901416</v>
      </c>
      <c r="L18" s="125">
        <v>0.112475</v>
      </c>
    </row>
    <row r="19" spans="1:12" ht="15" hidden="1">
      <c r="A19" s="103" t="s">
        <v>53</v>
      </c>
      <c r="B19" s="108">
        <v>975.9427740000001</v>
      </c>
      <c r="C19" s="125">
        <v>55.675794</v>
      </c>
      <c r="D19" s="125">
        <v>4.82684</v>
      </c>
      <c r="E19" s="125">
        <v>4.814581</v>
      </c>
      <c r="F19" s="125">
        <v>702.757642</v>
      </c>
      <c r="G19" s="125">
        <v>1.882545</v>
      </c>
      <c r="H19" s="125">
        <v>48.08772</v>
      </c>
      <c r="I19" s="125">
        <v>48.922281</v>
      </c>
      <c r="J19" s="125">
        <v>81.218411</v>
      </c>
      <c r="K19" s="125">
        <v>27.567997</v>
      </c>
      <c r="L19" s="125">
        <v>0.188963</v>
      </c>
    </row>
    <row r="20" spans="1:12" ht="15" hidden="1">
      <c r="A20" s="103" t="s">
        <v>41</v>
      </c>
      <c r="B20" s="108">
        <v>735.403072</v>
      </c>
      <c r="C20" s="125">
        <v>62.927226</v>
      </c>
      <c r="D20" s="125">
        <v>4.088862</v>
      </c>
      <c r="E20" s="125">
        <v>4.757657</v>
      </c>
      <c r="F20" s="125">
        <v>412.736164</v>
      </c>
      <c r="G20" s="125">
        <v>2.677448</v>
      </c>
      <c r="H20" s="125">
        <v>54.352274</v>
      </c>
      <c r="I20" s="125">
        <v>42.434091</v>
      </c>
      <c r="J20" s="125">
        <v>117.992015</v>
      </c>
      <c r="K20" s="125">
        <v>32.106853</v>
      </c>
      <c r="L20" s="125">
        <v>1.330482</v>
      </c>
    </row>
    <row r="21" spans="1:12" s="106" customFormat="1" ht="15" hidden="1">
      <c r="A21" s="103" t="s">
        <v>42</v>
      </c>
      <c r="B21" s="108">
        <v>1016.553161</v>
      </c>
      <c r="C21" s="125">
        <v>59.727357</v>
      </c>
      <c r="D21" s="125">
        <v>4.474324</v>
      </c>
      <c r="E21" s="125">
        <v>3.057812</v>
      </c>
      <c r="F21" s="125">
        <v>656.316919</v>
      </c>
      <c r="G21" s="125">
        <v>1.469169</v>
      </c>
      <c r="H21" s="125">
        <v>29.161284</v>
      </c>
      <c r="I21" s="125">
        <v>43.877637</v>
      </c>
      <c r="J21" s="125">
        <v>178.302301</v>
      </c>
      <c r="K21" s="125">
        <v>38.445529</v>
      </c>
      <c r="L21" s="125">
        <v>1.720829</v>
      </c>
    </row>
    <row r="22" spans="1:13" ht="15">
      <c r="A22" s="30"/>
      <c r="B22" s="56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</row>
    <row r="23" spans="1:12" ht="15" hidden="1">
      <c r="A23" s="136">
        <v>2022</v>
      </c>
      <c r="B23" s="9">
        <f>SUM(B24:B35)</f>
        <v>12664.4</v>
      </c>
      <c r="C23" s="9">
        <f aca="true" t="shared" si="0" ref="C23:L23">SUM(C24:C35)</f>
        <v>792.9107630000001</v>
      </c>
      <c r="D23" s="9">
        <f t="shared" si="0"/>
        <v>4298.467632600001</v>
      </c>
      <c r="E23" s="9">
        <f t="shared" si="0"/>
        <v>106.19552999999998</v>
      </c>
      <c r="F23" s="9">
        <f t="shared" si="0"/>
        <v>8583.396817</v>
      </c>
      <c r="G23" s="9">
        <f t="shared" si="0"/>
        <v>34.79310100000001</v>
      </c>
      <c r="H23" s="9">
        <f t="shared" si="0"/>
        <v>689.828773</v>
      </c>
      <c r="I23" s="9">
        <f t="shared" si="0"/>
        <v>572.330127</v>
      </c>
      <c r="J23" s="9">
        <f t="shared" si="0"/>
        <v>1381.150087</v>
      </c>
      <c r="K23" s="9">
        <f t="shared" si="0"/>
        <v>421.43413999999996</v>
      </c>
      <c r="L23" s="9">
        <f t="shared" si="0"/>
        <v>14.718752000000002</v>
      </c>
    </row>
    <row r="24" spans="1:12" ht="15" hidden="1">
      <c r="A24" s="17" t="s">
        <v>76</v>
      </c>
      <c r="B24" s="108">
        <v>974.6</v>
      </c>
      <c r="C24" s="109">
        <v>63.106133</v>
      </c>
      <c r="D24" s="109">
        <v>4.092073</v>
      </c>
      <c r="E24" s="109">
        <v>5.093377</v>
      </c>
      <c r="F24" s="109">
        <v>686.322357</v>
      </c>
      <c r="G24" s="109">
        <v>3.083898</v>
      </c>
      <c r="H24" s="104">
        <v>38.120646</v>
      </c>
      <c r="I24" s="104">
        <v>39.92225</v>
      </c>
      <c r="J24" s="104">
        <v>97.98614</v>
      </c>
      <c r="K24" s="104">
        <v>36.364739</v>
      </c>
      <c r="L24" s="104">
        <v>0.474419</v>
      </c>
    </row>
    <row r="25" spans="1:12" ht="15" hidden="1">
      <c r="A25" s="17" t="s">
        <v>77</v>
      </c>
      <c r="B25" s="108">
        <v>794.9</v>
      </c>
      <c r="C25" s="109">
        <v>52.417696</v>
      </c>
      <c r="D25" s="109">
        <v>6.336041</v>
      </c>
      <c r="E25" s="109">
        <v>2.790732</v>
      </c>
      <c r="F25" s="109">
        <v>540.374695</v>
      </c>
      <c r="G25" s="109">
        <v>1.991138</v>
      </c>
      <c r="H25" s="104">
        <v>36.128782</v>
      </c>
      <c r="I25" s="104">
        <v>37.238265</v>
      </c>
      <c r="J25" s="104">
        <v>89.428012</v>
      </c>
      <c r="K25" s="104">
        <v>27.865981</v>
      </c>
      <c r="L25" s="104">
        <v>0.343532</v>
      </c>
    </row>
    <row r="26" spans="1:12" ht="15" hidden="1">
      <c r="A26" s="17" t="s">
        <v>149</v>
      </c>
      <c r="B26" s="108">
        <v>800.2</v>
      </c>
      <c r="C26" s="109">
        <v>66.890844</v>
      </c>
      <c r="D26" s="109">
        <v>7.99305</v>
      </c>
      <c r="E26" s="109">
        <v>2.968341</v>
      </c>
      <c r="F26" s="109">
        <v>425.201574</v>
      </c>
      <c r="G26" s="109">
        <v>3.356095</v>
      </c>
      <c r="H26" s="104">
        <v>94.369852</v>
      </c>
      <c r="I26" s="104">
        <v>57.816073</v>
      </c>
      <c r="J26" s="104">
        <v>95.357586</v>
      </c>
      <c r="K26" s="104">
        <v>44.925377</v>
      </c>
      <c r="L26" s="104">
        <v>1.337944</v>
      </c>
    </row>
    <row r="27" spans="1:12" ht="15" hidden="1">
      <c r="A27" s="17" t="s">
        <v>78</v>
      </c>
      <c r="B27" s="108">
        <v>1296.8</v>
      </c>
      <c r="C27" s="109">
        <v>74.533294</v>
      </c>
      <c r="D27" s="109">
        <v>6.8847</v>
      </c>
      <c r="E27" s="109">
        <v>5.722413</v>
      </c>
      <c r="F27" s="109">
        <v>934.597942</v>
      </c>
      <c r="G27" s="109">
        <v>4.865502</v>
      </c>
      <c r="H27" s="104">
        <v>88.454189</v>
      </c>
      <c r="I27" s="104">
        <v>43.971993</v>
      </c>
      <c r="J27" s="104">
        <v>97.415764</v>
      </c>
      <c r="K27" s="104">
        <v>39.451975</v>
      </c>
      <c r="L27" s="104">
        <v>0.855487</v>
      </c>
    </row>
    <row r="28" spans="1:14" ht="15" hidden="1">
      <c r="A28" s="17" t="s">
        <v>150</v>
      </c>
      <c r="B28" s="108">
        <v>1097.6</v>
      </c>
      <c r="C28" s="109">
        <v>62.371041</v>
      </c>
      <c r="D28" s="109">
        <v>4.4454846</v>
      </c>
      <c r="E28" s="109">
        <v>66.237303</v>
      </c>
      <c r="F28" s="109">
        <v>686.16961</v>
      </c>
      <c r="G28" s="109">
        <v>3.77073</v>
      </c>
      <c r="H28" s="104">
        <v>89.532828</v>
      </c>
      <c r="I28" s="104">
        <v>34.513198</v>
      </c>
      <c r="J28" s="104">
        <v>111.829368</v>
      </c>
      <c r="K28" s="104">
        <v>34.767638</v>
      </c>
      <c r="L28" s="104">
        <v>0.925881</v>
      </c>
      <c r="M28" s="168"/>
      <c r="N28" s="168"/>
    </row>
    <row r="29" spans="1:12" ht="15" hidden="1">
      <c r="A29" s="17" t="s">
        <v>71</v>
      </c>
      <c r="B29" s="108">
        <v>1320</v>
      </c>
      <c r="C29" s="109">
        <v>74.952641</v>
      </c>
      <c r="D29" s="109">
        <v>4.742581</v>
      </c>
      <c r="E29" s="109">
        <v>2.249037</v>
      </c>
      <c r="F29" s="109">
        <v>1004.00199</v>
      </c>
      <c r="G29" s="109">
        <v>3.019834</v>
      </c>
      <c r="H29" s="104">
        <v>34.99362</v>
      </c>
      <c r="I29" s="104">
        <v>60.453066</v>
      </c>
      <c r="J29" s="104">
        <v>101.05091</v>
      </c>
      <c r="K29" s="104">
        <v>32.800334</v>
      </c>
      <c r="L29" s="104">
        <v>1.715702</v>
      </c>
    </row>
    <row r="30" spans="1:12" ht="15" hidden="1">
      <c r="A30" s="17" t="s">
        <v>152</v>
      </c>
      <c r="B30" s="108">
        <v>1113.7</v>
      </c>
      <c r="C30" s="109">
        <v>55.251181</v>
      </c>
      <c r="D30" s="109">
        <v>4238.006</v>
      </c>
      <c r="E30" s="109">
        <v>5.299555</v>
      </c>
      <c r="F30" s="109">
        <v>818.944308</v>
      </c>
      <c r="G30" s="109">
        <v>3.14765</v>
      </c>
      <c r="H30" s="104">
        <v>47.232789</v>
      </c>
      <c r="I30" s="104">
        <v>41.027781</v>
      </c>
      <c r="J30" s="104">
        <v>104.021472</v>
      </c>
      <c r="K30" s="104">
        <v>33.835944</v>
      </c>
      <c r="L30" s="104">
        <v>0.674222</v>
      </c>
    </row>
    <row r="31" spans="1:12" ht="15" hidden="1">
      <c r="A31" s="17" t="s">
        <v>52</v>
      </c>
      <c r="B31" s="108">
        <v>1077.5</v>
      </c>
      <c r="C31" s="109">
        <v>72.955631</v>
      </c>
      <c r="D31" s="109">
        <v>5.114613</v>
      </c>
      <c r="E31" s="109">
        <v>2.640337</v>
      </c>
      <c r="F31" s="109">
        <v>666.973105</v>
      </c>
      <c r="G31" s="109">
        <v>3.81556</v>
      </c>
      <c r="H31" s="104">
        <v>56.740841</v>
      </c>
      <c r="I31" s="104">
        <v>59.217628</v>
      </c>
      <c r="J31" s="104">
        <v>171.975177</v>
      </c>
      <c r="K31" s="104">
        <v>36.31378</v>
      </c>
      <c r="L31" s="104">
        <v>1.794037</v>
      </c>
    </row>
    <row r="32" spans="1:12" ht="15" hidden="1">
      <c r="A32" s="17" t="s">
        <v>82</v>
      </c>
      <c r="B32" s="108">
        <v>951.9</v>
      </c>
      <c r="C32" s="109">
        <v>67.605695</v>
      </c>
      <c r="D32" s="109">
        <v>4.605068</v>
      </c>
      <c r="E32" s="109">
        <v>1.61567</v>
      </c>
      <c r="F32" s="109">
        <v>653.700488</v>
      </c>
      <c r="G32" s="109">
        <v>2.174264</v>
      </c>
      <c r="H32" s="104">
        <v>39.662605</v>
      </c>
      <c r="I32" s="104">
        <v>45.429681</v>
      </c>
      <c r="J32" s="104">
        <v>100.368932</v>
      </c>
      <c r="K32" s="104">
        <v>34.6852</v>
      </c>
      <c r="L32" s="104">
        <v>2.065748</v>
      </c>
    </row>
    <row r="33" spans="1:13" ht="15" hidden="1">
      <c r="A33" s="17" t="s">
        <v>53</v>
      </c>
      <c r="B33" s="108">
        <v>1177.4</v>
      </c>
      <c r="C33" s="109">
        <v>69.339865</v>
      </c>
      <c r="D33" s="109">
        <v>6.34014</v>
      </c>
      <c r="E33" s="109">
        <v>4.065022</v>
      </c>
      <c r="F33" s="109">
        <v>875.671147</v>
      </c>
      <c r="G33" s="109">
        <v>1.425014</v>
      </c>
      <c r="H33" s="104">
        <v>44.615286</v>
      </c>
      <c r="I33" s="104">
        <v>50.952338</v>
      </c>
      <c r="J33" s="104">
        <v>90.100182</v>
      </c>
      <c r="K33" s="104">
        <v>34.072185</v>
      </c>
      <c r="L33" s="104">
        <v>0.85866</v>
      </c>
      <c r="M33" s="168"/>
    </row>
    <row r="34" spans="1:12" ht="15" hidden="1">
      <c r="A34" s="17" t="s">
        <v>154</v>
      </c>
      <c r="B34" s="108">
        <v>1155.2</v>
      </c>
      <c r="C34" s="109">
        <v>70.776614</v>
      </c>
      <c r="D34" s="109">
        <v>5.000473</v>
      </c>
      <c r="E34" s="109">
        <v>4.875621</v>
      </c>
      <c r="F34" s="109">
        <v>715.991884</v>
      </c>
      <c r="G34" s="109">
        <v>1.668065</v>
      </c>
      <c r="H34" s="104">
        <v>47.365972</v>
      </c>
      <c r="I34" s="104">
        <v>45.442609</v>
      </c>
      <c r="J34" s="104">
        <v>227.716544</v>
      </c>
      <c r="K34" s="104">
        <v>34.682196</v>
      </c>
      <c r="L34" s="104">
        <v>1.67312</v>
      </c>
    </row>
    <row r="35" spans="1:13" ht="15" hidden="1">
      <c r="A35" s="103" t="s">
        <v>42</v>
      </c>
      <c r="B35" s="108">
        <v>904.6</v>
      </c>
      <c r="C35" s="109">
        <v>62.710128</v>
      </c>
      <c r="D35" s="109">
        <v>4.907409</v>
      </c>
      <c r="E35" s="109">
        <v>2.638122</v>
      </c>
      <c r="F35" s="109">
        <v>575.447717</v>
      </c>
      <c r="G35" s="109">
        <v>2.475351</v>
      </c>
      <c r="H35" s="104">
        <v>72.611363</v>
      </c>
      <c r="I35" s="104">
        <v>56.345245</v>
      </c>
      <c r="J35" s="104">
        <v>93.9</v>
      </c>
      <c r="K35" s="104">
        <v>31.668791</v>
      </c>
      <c r="L35" s="104">
        <v>2</v>
      </c>
      <c r="M35" s="125"/>
    </row>
    <row r="37" spans="1:12" ht="15">
      <c r="A37" s="136" t="s">
        <v>161</v>
      </c>
      <c r="B37" s="9">
        <f aca="true" t="shared" si="1" ref="B37:L37">SUM(B38:B49)</f>
        <v>10007.238233999999</v>
      </c>
      <c r="C37" s="9">
        <f t="shared" si="1"/>
        <v>735.1291059999999</v>
      </c>
      <c r="D37" s="9">
        <f t="shared" si="1"/>
        <v>61.279239000000004</v>
      </c>
      <c r="E37" s="9">
        <f t="shared" si="1"/>
        <v>32.130677</v>
      </c>
      <c r="F37" s="9">
        <f t="shared" si="1"/>
        <v>6320.074571</v>
      </c>
      <c r="G37" s="9">
        <f t="shared" si="1"/>
        <v>26.699502000000006</v>
      </c>
      <c r="H37" s="9">
        <f t="shared" si="1"/>
        <v>703.3506229999999</v>
      </c>
      <c r="I37" s="9">
        <f t="shared" si="1"/>
        <v>559.9238200000001</v>
      </c>
      <c r="J37" s="9">
        <f t="shared" si="1"/>
        <v>1196.503577</v>
      </c>
      <c r="K37" s="9">
        <f t="shared" si="1"/>
        <v>357.7889860000001</v>
      </c>
      <c r="L37" s="9">
        <f t="shared" si="1"/>
        <v>14.358133</v>
      </c>
    </row>
    <row r="38" spans="1:12" ht="15">
      <c r="A38" s="17" t="s">
        <v>76</v>
      </c>
      <c r="B38" s="108">
        <v>882.39172</v>
      </c>
      <c r="C38" s="109">
        <v>79.368054</v>
      </c>
      <c r="D38" s="109">
        <v>4.778199</v>
      </c>
      <c r="E38" s="109">
        <v>1.967735</v>
      </c>
      <c r="F38" s="109">
        <v>582.033874</v>
      </c>
      <c r="G38" s="109">
        <v>2.243849</v>
      </c>
      <c r="H38" s="104">
        <v>39.005266</v>
      </c>
      <c r="I38" s="104">
        <v>35.440911</v>
      </c>
      <c r="J38" s="104">
        <v>108.272766</v>
      </c>
      <c r="K38" s="104">
        <v>27.814592</v>
      </c>
      <c r="L38" s="104">
        <v>1.466474</v>
      </c>
    </row>
    <row r="39" spans="1:12" ht="15">
      <c r="A39" s="17" t="s">
        <v>77</v>
      </c>
      <c r="B39" s="108">
        <v>891.6343100000001</v>
      </c>
      <c r="C39" s="109">
        <v>56.391221</v>
      </c>
      <c r="D39" s="109">
        <v>7.232244</v>
      </c>
      <c r="E39" s="109">
        <v>1.657726</v>
      </c>
      <c r="F39" s="109">
        <v>628.698078</v>
      </c>
      <c r="G39" s="109">
        <v>1.942171</v>
      </c>
      <c r="H39" s="104">
        <v>37.64574</v>
      </c>
      <c r="I39" s="104">
        <v>34.402797</v>
      </c>
      <c r="J39" s="104">
        <v>92.847883</v>
      </c>
      <c r="K39" s="104">
        <v>29.957083</v>
      </c>
      <c r="L39" s="104">
        <v>0.859367</v>
      </c>
    </row>
    <row r="40" spans="1:13" ht="15">
      <c r="A40" s="17" t="s">
        <v>149</v>
      </c>
      <c r="B40" s="108">
        <v>484.485133</v>
      </c>
      <c r="C40" s="109">
        <v>63.244119</v>
      </c>
      <c r="D40" s="109">
        <v>7.838783</v>
      </c>
      <c r="E40" s="109">
        <v>2.141339</v>
      </c>
      <c r="F40" s="109">
        <v>10.027345</v>
      </c>
      <c r="G40" s="109">
        <v>3.487102</v>
      </c>
      <c r="H40" s="104">
        <v>218.278901</v>
      </c>
      <c r="I40" s="104">
        <v>43.690574</v>
      </c>
      <c r="J40" s="104">
        <v>95.368991</v>
      </c>
      <c r="K40" s="104">
        <v>38.881889</v>
      </c>
      <c r="L40" s="104">
        <v>1.52609</v>
      </c>
      <c r="M40" s="125"/>
    </row>
    <row r="41" spans="1:13" ht="15">
      <c r="A41" s="17" t="s">
        <v>78</v>
      </c>
      <c r="B41" s="108">
        <v>629.888464</v>
      </c>
      <c r="C41" s="109">
        <v>66.079368</v>
      </c>
      <c r="D41" s="109">
        <v>6.854307</v>
      </c>
      <c r="E41" s="109">
        <v>4.898602</v>
      </c>
      <c r="F41" s="109">
        <v>312.425434</v>
      </c>
      <c r="G41" s="109">
        <v>2.539796</v>
      </c>
      <c r="H41" s="104">
        <v>52.034956</v>
      </c>
      <c r="I41" s="104">
        <v>44.068106</v>
      </c>
      <c r="J41" s="104">
        <v>108.686965</v>
      </c>
      <c r="K41" s="104">
        <v>31.740229</v>
      </c>
      <c r="L41" s="104">
        <v>0.560701</v>
      </c>
      <c r="M41" s="125"/>
    </row>
    <row r="42" spans="1:13" ht="15">
      <c r="A42" s="17" t="s">
        <v>48</v>
      </c>
      <c r="B42" s="108">
        <v>665.605643</v>
      </c>
      <c r="C42" s="109">
        <v>54.922606</v>
      </c>
      <c r="D42" s="109">
        <v>4.277577</v>
      </c>
      <c r="E42" s="109">
        <v>2.406106</v>
      </c>
      <c r="F42" s="109">
        <v>420.218049</v>
      </c>
      <c r="G42" s="109">
        <v>1.678071</v>
      </c>
      <c r="H42" s="104">
        <v>33.45042</v>
      </c>
      <c r="I42" s="104">
        <v>38.538325</v>
      </c>
      <c r="J42" s="104">
        <v>82.062007</v>
      </c>
      <c r="K42" s="104">
        <v>26.240533</v>
      </c>
      <c r="L42" s="104">
        <v>1.811949</v>
      </c>
      <c r="M42" s="125"/>
    </row>
    <row r="43" spans="1:12" ht="15">
      <c r="A43" s="17" t="s">
        <v>69</v>
      </c>
      <c r="B43" s="108">
        <v>1027.5378440000002</v>
      </c>
      <c r="C43" s="109">
        <v>67.66092</v>
      </c>
      <c r="D43" s="109">
        <v>4.44691</v>
      </c>
      <c r="E43" s="109">
        <v>2.303359</v>
      </c>
      <c r="F43" s="109">
        <v>711.527407</v>
      </c>
      <c r="G43" s="109">
        <v>2.626516</v>
      </c>
      <c r="H43" s="104">
        <v>30.810681</v>
      </c>
      <c r="I43" s="104">
        <v>74.602833</v>
      </c>
      <c r="J43" s="104">
        <v>105.949774</v>
      </c>
      <c r="K43" s="104">
        <v>25.933327</v>
      </c>
      <c r="L43" s="104">
        <v>1.676117</v>
      </c>
    </row>
    <row r="44" spans="1:12" ht="15">
      <c r="A44" s="17" t="s">
        <v>70</v>
      </c>
      <c r="B44" s="108">
        <v>740.0950299999998</v>
      </c>
      <c r="C44" s="109">
        <v>58.901611</v>
      </c>
      <c r="D44" s="109">
        <v>5.444845</v>
      </c>
      <c r="E44" s="109">
        <v>2.254236</v>
      </c>
      <c r="F44" s="109">
        <v>429.948381</v>
      </c>
      <c r="G44" s="109">
        <v>1.939646</v>
      </c>
      <c r="H44" s="104">
        <v>56.34755</v>
      </c>
      <c r="I44" s="104">
        <v>42.567518</v>
      </c>
      <c r="J44" s="104">
        <v>113.481373</v>
      </c>
      <c r="K44" s="104">
        <v>28.4843</v>
      </c>
      <c r="L44" s="104">
        <v>0.72557</v>
      </c>
    </row>
    <row r="45" spans="1:12" ht="15">
      <c r="A45" s="17" t="s">
        <v>52</v>
      </c>
      <c r="B45" s="108">
        <v>1047.7246180000002</v>
      </c>
      <c r="C45" s="109">
        <v>59.80377</v>
      </c>
      <c r="D45" s="109">
        <v>4.101972</v>
      </c>
      <c r="E45" s="109">
        <v>1.740953</v>
      </c>
      <c r="F45" s="109">
        <v>690.434843</v>
      </c>
      <c r="G45" s="109">
        <v>2.403171</v>
      </c>
      <c r="H45" s="104">
        <v>95.092644</v>
      </c>
      <c r="I45" s="104">
        <v>80.073338</v>
      </c>
      <c r="J45" s="104">
        <v>82.440995</v>
      </c>
      <c r="K45" s="104">
        <v>30.411765</v>
      </c>
      <c r="L45" s="104">
        <v>1.221167</v>
      </c>
    </row>
    <row r="46" spans="1:12" ht="15">
      <c r="A46" s="17" t="s">
        <v>82</v>
      </c>
      <c r="B46" s="108">
        <v>836.658293</v>
      </c>
      <c r="C46" s="109">
        <v>56.524558</v>
      </c>
      <c r="D46" s="109">
        <v>3.610157</v>
      </c>
      <c r="E46" s="109">
        <v>4.679488</v>
      </c>
      <c r="F46" s="109">
        <v>572.929168</v>
      </c>
      <c r="G46" s="109">
        <v>2.245449</v>
      </c>
      <c r="H46" s="104">
        <v>30.046748</v>
      </c>
      <c r="I46" s="104">
        <v>41.695095</v>
      </c>
      <c r="J46" s="104">
        <v>96.311347</v>
      </c>
      <c r="K46" s="104">
        <v>27.256536</v>
      </c>
      <c r="L46" s="104">
        <v>1.359747</v>
      </c>
    </row>
    <row r="47" spans="1:12" ht="15">
      <c r="A47" s="17" t="s">
        <v>53</v>
      </c>
      <c r="B47" s="108">
        <v>981.9052869999998</v>
      </c>
      <c r="C47" s="109">
        <v>59.272294</v>
      </c>
      <c r="D47" s="109">
        <v>4.106949</v>
      </c>
      <c r="E47" s="109">
        <v>3.364593</v>
      </c>
      <c r="F47" s="109">
        <v>694.080646</v>
      </c>
      <c r="G47" s="109">
        <v>1.977267</v>
      </c>
      <c r="H47" s="104">
        <v>37.963366</v>
      </c>
      <c r="I47" s="104">
        <v>38.704377</v>
      </c>
      <c r="J47" s="104">
        <v>109.90699</v>
      </c>
      <c r="K47" s="104">
        <v>31.253343</v>
      </c>
      <c r="L47" s="104">
        <v>1.275462</v>
      </c>
    </row>
    <row r="48" spans="1:12" ht="15">
      <c r="A48" s="17" t="s">
        <v>154</v>
      </c>
      <c r="B48" s="108">
        <v>944.397511</v>
      </c>
      <c r="C48" s="109">
        <v>57.448134</v>
      </c>
      <c r="D48" s="109">
        <v>4.631578</v>
      </c>
      <c r="E48" s="109">
        <v>2.19684</v>
      </c>
      <c r="F48" s="109">
        <v>648.381017</v>
      </c>
      <c r="G48" s="109">
        <v>1.851595</v>
      </c>
      <c r="H48" s="104">
        <v>28.337395</v>
      </c>
      <c r="I48" s="104">
        <v>43.410089</v>
      </c>
      <c r="J48" s="104">
        <v>126.881672</v>
      </c>
      <c r="K48" s="104">
        <v>30.667566</v>
      </c>
      <c r="L48" s="104">
        <v>0.591625</v>
      </c>
    </row>
    <row r="49" spans="1:12" ht="15">
      <c r="A49" s="17" t="s">
        <v>157</v>
      </c>
      <c r="B49" s="108">
        <v>874.914381</v>
      </c>
      <c r="C49" s="109">
        <v>55.512451</v>
      </c>
      <c r="D49" s="109">
        <v>3.955718</v>
      </c>
      <c r="E49" s="109">
        <v>2.5197</v>
      </c>
      <c r="F49" s="109">
        <v>619.370329</v>
      </c>
      <c r="G49" s="109">
        <v>1.764869</v>
      </c>
      <c r="H49" s="104">
        <v>44.336956</v>
      </c>
      <c r="I49" s="104">
        <v>42.729857</v>
      </c>
      <c r="J49" s="104">
        <v>74.292814</v>
      </c>
      <c r="K49" s="104">
        <v>29.147823</v>
      </c>
      <c r="L49" s="104">
        <v>1.283864</v>
      </c>
    </row>
    <row r="50" spans="1:12" ht="15">
      <c r="A50" s="17"/>
      <c r="B50" s="108"/>
      <c r="C50" s="109"/>
      <c r="D50" s="109"/>
      <c r="E50" s="109"/>
      <c r="F50" s="109"/>
      <c r="G50" s="109"/>
      <c r="H50" s="104"/>
      <c r="I50" s="104"/>
      <c r="J50" s="104"/>
      <c r="K50" s="104"/>
      <c r="L50" s="104"/>
    </row>
    <row r="51" spans="1:12" ht="15">
      <c r="A51" s="136">
        <v>2024</v>
      </c>
      <c r="B51" s="9">
        <f aca="true" t="shared" si="2" ref="B51:L51">SUM(B52:B74)</f>
        <v>1713.560137</v>
      </c>
      <c r="C51" s="9">
        <f t="shared" si="2"/>
        <v>111.971492</v>
      </c>
      <c r="D51" s="9">
        <f t="shared" si="2"/>
        <v>8.178277</v>
      </c>
      <c r="E51" s="9">
        <v>32.1</v>
      </c>
      <c r="F51" s="9">
        <f t="shared" si="2"/>
        <v>1126.297988</v>
      </c>
      <c r="G51" s="9">
        <f t="shared" si="2"/>
        <v>3.355854</v>
      </c>
      <c r="H51" s="9">
        <f t="shared" si="2"/>
        <v>58.141622999999996</v>
      </c>
      <c r="I51" s="9">
        <f t="shared" si="2"/>
        <v>193.497792</v>
      </c>
      <c r="J51" s="9">
        <f t="shared" si="2"/>
        <v>146.164352</v>
      </c>
      <c r="K51" s="9">
        <f t="shared" si="2"/>
        <v>60.433758</v>
      </c>
      <c r="L51" s="9">
        <f t="shared" si="2"/>
        <v>1.237904</v>
      </c>
    </row>
    <row r="52" spans="1:12" ht="15">
      <c r="A52" s="17" t="s">
        <v>76</v>
      </c>
      <c r="B52" s="108">
        <v>855.368945</v>
      </c>
      <c r="C52" s="108">
        <v>69.301194</v>
      </c>
      <c r="D52" s="108">
        <v>4.097403</v>
      </c>
      <c r="E52" s="108">
        <v>2.234863</v>
      </c>
      <c r="F52" s="108">
        <v>478.926841</v>
      </c>
      <c r="G52" s="108">
        <v>1.726989</v>
      </c>
      <c r="H52" s="108">
        <v>32.948476</v>
      </c>
      <c r="I52" s="108">
        <v>153.063657</v>
      </c>
      <c r="J52" s="108">
        <v>79.703362</v>
      </c>
      <c r="K52" s="108">
        <v>32.682078</v>
      </c>
      <c r="L52" s="108">
        <v>0.684082</v>
      </c>
    </row>
    <row r="53" spans="1:12" ht="15">
      <c r="A53" s="17" t="s">
        <v>180</v>
      </c>
      <c r="B53" s="108">
        <v>858.1911919999999</v>
      </c>
      <c r="C53" s="108">
        <v>42.670298</v>
      </c>
      <c r="D53" s="108">
        <v>4.080874</v>
      </c>
      <c r="E53" s="108">
        <v>2.046234</v>
      </c>
      <c r="F53" s="108">
        <v>647.371147</v>
      </c>
      <c r="G53" s="108">
        <v>1.628865</v>
      </c>
      <c r="H53" s="108">
        <v>25.193147</v>
      </c>
      <c r="I53" s="108">
        <v>40.434135</v>
      </c>
      <c r="J53" s="108">
        <v>66.46099</v>
      </c>
      <c r="K53" s="108">
        <v>27.75168</v>
      </c>
      <c r="L53" s="108">
        <v>0.553822</v>
      </c>
    </row>
    <row r="54" spans="1:12" ht="15">
      <c r="A54" s="17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</row>
    <row r="55" spans="1:12" ht="15">
      <c r="A55" s="17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</row>
    <row r="56" spans="1:12" ht="15">
      <c r="A56" s="17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</row>
    <row r="57" spans="1:12" ht="15">
      <c r="A57" s="17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</row>
    <row r="58" spans="1:12" ht="15">
      <c r="A58" s="17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</row>
    <row r="59" spans="1:12" ht="15">
      <c r="A59" s="17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</row>
    <row r="60" spans="1:12" ht="15">
      <c r="A60" s="17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</row>
    <row r="61" spans="1:12" ht="15">
      <c r="A61" s="17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</row>
    <row r="62" spans="1:12" ht="15">
      <c r="A62" s="17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</row>
    <row r="63" ht="15">
      <c r="A63" s="17"/>
    </row>
    <row r="64" spans="1:12" ht="15.75" thickBot="1">
      <c r="A64" s="51"/>
      <c r="B64" s="57"/>
      <c r="C64" s="52"/>
      <c r="D64" s="183"/>
      <c r="E64" s="183"/>
      <c r="F64" s="183"/>
      <c r="G64" s="183"/>
      <c r="H64" s="184"/>
      <c r="I64" s="184"/>
      <c r="J64" s="184"/>
      <c r="K64" s="184"/>
      <c r="L64" s="184"/>
    </row>
    <row r="66" spans="1:4" ht="15">
      <c r="A66" s="112" t="s">
        <v>128</v>
      </c>
      <c r="B66" s="112" t="s">
        <v>129</v>
      </c>
      <c r="D66" s="112"/>
    </row>
  </sheetData>
  <sheetProtection/>
  <mergeCells count="3">
    <mergeCell ref="B4:L4"/>
    <mergeCell ref="C5:C7"/>
    <mergeCell ref="H5:H7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20"/>
  <sheetViews>
    <sheetView zoomScalePageLayoutView="0" workbookViewId="0" topLeftCell="A99">
      <selection activeCell="F114" sqref="F114"/>
    </sheetView>
  </sheetViews>
  <sheetFormatPr defaultColWidth="9.140625" defaultRowHeight="15"/>
  <cols>
    <col min="2" max="2" width="9.7109375" style="0" bestFit="1" customWidth="1"/>
    <col min="3" max="3" width="9.57421875" style="0" bestFit="1" customWidth="1"/>
    <col min="4" max="4" width="9.421875" style="0" bestFit="1" customWidth="1"/>
    <col min="5" max="5" width="2.421875" style="0" customWidth="1"/>
    <col min="6" max="7" width="10.57421875" style="0" bestFit="1" customWidth="1"/>
  </cols>
  <sheetData>
    <row r="2" spans="1:7" ht="15">
      <c r="A2" s="228" t="s">
        <v>88</v>
      </c>
      <c r="B2" s="228"/>
      <c r="C2" s="228"/>
      <c r="D2" s="228"/>
      <c r="E2" s="228"/>
      <c r="F2" s="228"/>
      <c r="G2" s="2"/>
    </row>
    <row r="3" spans="1:7" ht="15" customHeight="1" thickBot="1">
      <c r="A3" s="3"/>
      <c r="B3" s="3"/>
      <c r="C3" s="63"/>
      <c r="D3" s="63"/>
      <c r="E3" s="63"/>
      <c r="F3" s="3"/>
      <c r="G3" s="3"/>
    </row>
    <row r="4" spans="1:7" ht="15.75" thickBot="1">
      <c r="A4" s="229" t="s">
        <v>0</v>
      </c>
      <c r="B4" s="229" t="s">
        <v>72</v>
      </c>
      <c r="C4" s="232" t="s">
        <v>33</v>
      </c>
      <c r="D4" s="232"/>
      <c r="E4" s="98"/>
      <c r="F4" s="233" t="s">
        <v>89</v>
      </c>
      <c r="G4" s="233"/>
    </row>
    <row r="5" spans="1:7" ht="30" customHeight="1">
      <c r="A5" s="230"/>
      <c r="B5" s="230"/>
      <c r="C5" s="226" t="s">
        <v>104</v>
      </c>
      <c r="D5" s="224" t="s">
        <v>90</v>
      </c>
      <c r="E5" s="64"/>
      <c r="F5" s="226" t="s">
        <v>105</v>
      </c>
      <c r="G5" s="224" t="s">
        <v>90</v>
      </c>
    </row>
    <row r="6" spans="1:7" ht="31.5" customHeight="1" thickBot="1">
      <c r="A6" s="231"/>
      <c r="B6" s="231"/>
      <c r="C6" s="227"/>
      <c r="D6" s="225"/>
      <c r="E6" s="65"/>
      <c r="F6" s="227"/>
      <c r="G6" s="225"/>
    </row>
    <row r="7" spans="1:7" ht="10.5" customHeight="1">
      <c r="A7" s="2"/>
      <c r="B7" s="2"/>
      <c r="C7" s="62"/>
      <c r="D7" s="62"/>
      <c r="E7" s="62"/>
      <c r="F7" s="2"/>
      <c r="G7" s="2"/>
    </row>
    <row r="8" spans="1:7" ht="15">
      <c r="A8" s="137">
        <v>2017</v>
      </c>
      <c r="B8" s="66">
        <v>7711.6</v>
      </c>
      <c r="C8" s="67">
        <v>7088.9</v>
      </c>
      <c r="D8" s="67">
        <v>622.7</v>
      </c>
      <c r="E8" s="67"/>
      <c r="F8" s="14">
        <v>91.9</v>
      </c>
      <c r="G8" s="14">
        <v>8.1</v>
      </c>
    </row>
    <row r="9" spans="1:7" ht="15">
      <c r="A9" s="19" t="s">
        <v>7</v>
      </c>
      <c r="B9" s="70">
        <v>1973.8</v>
      </c>
      <c r="C9" s="70">
        <v>1897.3</v>
      </c>
      <c r="D9" s="70">
        <v>76.5</v>
      </c>
      <c r="E9" s="70"/>
      <c r="F9" s="70">
        <v>96.1</v>
      </c>
      <c r="G9" s="70">
        <v>3.9</v>
      </c>
    </row>
    <row r="10" spans="1:7" ht="15">
      <c r="A10" s="4" t="s">
        <v>8</v>
      </c>
      <c r="B10" s="70">
        <v>1850</v>
      </c>
      <c r="C10" s="70">
        <v>1684.9</v>
      </c>
      <c r="D10" s="70">
        <v>165.1</v>
      </c>
      <c r="E10" s="70"/>
      <c r="F10" s="70">
        <v>91.1</v>
      </c>
      <c r="G10" s="70">
        <v>8.9</v>
      </c>
    </row>
    <row r="11" spans="1:7" ht="15">
      <c r="A11" s="4" t="s">
        <v>9</v>
      </c>
      <c r="B11" s="70">
        <v>1764.1</v>
      </c>
      <c r="C11" s="70">
        <v>1667.2</v>
      </c>
      <c r="D11" s="70">
        <v>96.9</v>
      </c>
      <c r="E11" s="70"/>
      <c r="F11" s="70">
        <v>94.5</v>
      </c>
      <c r="G11" s="70">
        <v>5.5</v>
      </c>
    </row>
    <row r="12" spans="1:7" ht="15">
      <c r="A12" s="4" t="s">
        <v>10</v>
      </c>
      <c r="B12" s="70">
        <v>2123.7</v>
      </c>
      <c r="C12" s="70">
        <v>1839.3</v>
      </c>
      <c r="D12" s="70">
        <v>284.4</v>
      </c>
      <c r="E12" s="70"/>
      <c r="F12" s="70">
        <v>86.6</v>
      </c>
      <c r="G12" s="70">
        <v>13.4</v>
      </c>
    </row>
    <row r="13" spans="1:7" ht="15">
      <c r="A13" s="2"/>
      <c r="B13" s="21"/>
      <c r="C13" s="72"/>
      <c r="D13" s="72"/>
      <c r="E13" s="72"/>
      <c r="F13" s="21"/>
      <c r="G13" s="21"/>
    </row>
    <row r="14" spans="1:7" ht="15">
      <c r="A14" s="137">
        <v>2018</v>
      </c>
      <c r="B14" s="66">
        <v>8871.8</v>
      </c>
      <c r="C14" s="67">
        <v>8390.3</v>
      </c>
      <c r="D14" s="67">
        <v>481.5</v>
      </c>
      <c r="E14" s="67"/>
      <c r="F14" s="14">
        <v>94.6</v>
      </c>
      <c r="G14" s="14">
        <v>5.4</v>
      </c>
    </row>
    <row r="15" spans="1:7" ht="15">
      <c r="A15" s="19" t="s">
        <v>7</v>
      </c>
      <c r="B15" s="70">
        <v>2153.7</v>
      </c>
      <c r="C15" s="70">
        <v>2059.9</v>
      </c>
      <c r="D15" s="70">
        <v>93.8</v>
      </c>
      <c r="E15" s="70"/>
      <c r="F15" s="70">
        <v>95.6</v>
      </c>
      <c r="G15" s="70">
        <v>4.4</v>
      </c>
    </row>
    <row r="16" spans="1:7" ht="15">
      <c r="A16" s="4" t="s">
        <v>8</v>
      </c>
      <c r="B16" s="70">
        <v>2023.4</v>
      </c>
      <c r="C16" s="70">
        <v>1936</v>
      </c>
      <c r="D16" s="70">
        <v>87.4</v>
      </c>
      <c r="E16" s="70"/>
      <c r="F16" s="70">
        <v>95.7</v>
      </c>
      <c r="G16" s="70">
        <v>4.3</v>
      </c>
    </row>
    <row r="17" spans="1:7" ht="15">
      <c r="A17" s="4" t="s">
        <v>9</v>
      </c>
      <c r="B17" s="70">
        <v>2247.3</v>
      </c>
      <c r="C17" s="70">
        <v>2098.1</v>
      </c>
      <c r="D17" s="70">
        <v>149.2</v>
      </c>
      <c r="E17" s="70"/>
      <c r="F17" s="70">
        <v>93.4</v>
      </c>
      <c r="G17" s="70">
        <v>6.6</v>
      </c>
    </row>
    <row r="18" spans="1:7" ht="15">
      <c r="A18" s="4" t="s">
        <v>10</v>
      </c>
      <c r="B18" s="70">
        <v>2447.4</v>
      </c>
      <c r="C18" s="70">
        <v>2296.4</v>
      </c>
      <c r="D18" s="70">
        <v>151</v>
      </c>
      <c r="E18" s="70"/>
      <c r="F18" s="70">
        <v>93.8</v>
      </c>
      <c r="G18" s="70">
        <v>6.2</v>
      </c>
    </row>
    <row r="19" spans="1:7" ht="15">
      <c r="A19" s="2"/>
      <c r="B19" s="70"/>
      <c r="C19" s="70"/>
      <c r="D19" s="70"/>
      <c r="E19" s="70"/>
      <c r="F19" s="70"/>
      <c r="G19" s="70"/>
    </row>
    <row r="20" spans="1:7" ht="17.25">
      <c r="A20" s="19" t="s">
        <v>106</v>
      </c>
      <c r="B20" s="70">
        <v>749.8</v>
      </c>
      <c r="C20" s="70">
        <v>721.6</v>
      </c>
      <c r="D20" s="70">
        <v>28.23</v>
      </c>
      <c r="E20" s="70"/>
      <c r="F20" s="70">
        <v>96.2</v>
      </c>
      <c r="G20" s="70">
        <v>3.8</v>
      </c>
    </row>
    <row r="21" spans="1:7" ht="17.25">
      <c r="A21" s="19" t="s">
        <v>107</v>
      </c>
      <c r="B21" s="70">
        <v>649.4</v>
      </c>
      <c r="C21" s="70">
        <v>621.4</v>
      </c>
      <c r="D21" s="70">
        <v>28.02</v>
      </c>
      <c r="E21" s="70"/>
      <c r="F21" s="70">
        <v>95.7</v>
      </c>
      <c r="G21" s="70">
        <v>4.3</v>
      </c>
    </row>
    <row r="22" spans="1:7" ht="17.25">
      <c r="A22" s="19" t="s">
        <v>108</v>
      </c>
      <c r="B22" s="70">
        <v>754.5</v>
      </c>
      <c r="C22" s="70">
        <v>717</v>
      </c>
      <c r="D22" s="70">
        <v>37.52</v>
      </c>
      <c r="E22" s="70"/>
      <c r="F22" s="70">
        <v>95</v>
      </c>
      <c r="G22" s="70">
        <v>5</v>
      </c>
    </row>
    <row r="23" spans="1:7" ht="17.25">
      <c r="A23" s="19" t="s">
        <v>109</v>
      </c>
      <c r="B23" s="70">
        <v>603.7</v>
      </c>
      <c r="C23" s="70">
        <v>562.7</v>
      </c>
      <c r="D23" s="70">
        <v>40.95</v>
      </c>
      <c r="E23" s="70"/>
      <c r="F23" s="70">
        <v>93.2</v>
      </c>
      <c r="G23" s="70">
        <v>6.8</v>
      </c>
    </row>
    <row r="24" spans="1:7" ht="17.25">
      <c r="A24" s="19" t="s">
        <v>110</v>
      </c>
      <c r="B24" s="70">
        <v>722.2</v>
      </c>
      <c r="C24" s="70">
        <v>693.9</v>
      </c>
      <c r="D24" s="70">
        <v>28.35</v>
      </c>
      <c r="E24" s="70"/>
      <c r="F24" s="70">
        <v>96.1</v>
      </c>
      <c r="G24" s="70">
        <v>3.9</v>
      </c>
    </row>
    <row r="25" spans="1:7" ht="17.25">
      <c r="A25" s="19" t="s">
        <v>111</v>
      </c>
      <c r="B25" s="70">
        <v>697.4</v>
      </c>
      <c r="C25" s="70">
        <v>679.5</v>
      </c>
      <c r="D25" s="70">
        <v>17.88</v>
      </c>
      <c r="E25" s="70"/>
      <c r="F25" s="70">
        <v>97.4</v>
      </c>
      <c r="G25" s="70">
        <v>2.6</v>
      </c>
    </row>
    <row r="26" spans="1:7" ht="17.25">
      <c r="A26" s="19" t="s">
        <v>112</v>
      </c>
      <c r="B26" s="70">
        <v>841</v>
      </c>
      <c r="C26" s="70">
        <v>774.6</v>
      </c>
      <c r="D26" s="70">
        <v>66.41</v>
      </c>
      <c r="E26" s="70"/>
      <c r="F26" s="70">
        <v>92.1</v>
      </c>
      <c r="G26" s="70">
        <v>7.9</v>
      </c>
    </row>
    <row r="27" spans="1:7" ht="17.25">
      <c r="A27" s="19" t="s">
        <v>113</v>
      </c>
      <c r="B27" s="70">
        <v>762.2</v>
      </c>
      <c r="C27" s="70">
        <v>732.9</v>
      </c>
      <c r="D27" s="70">
        <v>29.3</v>
      </c>
      <c r="E27" s="70"/>
      <c r="F27" s="70">
        <v>96.2</v>
      </c>
      <c r="G27" s="70">
        <v>3.8</v>
      </c>
    </row>
    <row r="28" spans="1:7" ht="17.25">
      <c r="A28" s="19" t="s">
        <v>114</v>
      </c>
      <c r="B28" s="70">
        <v>644.1</v>
      </c>
      <c r="C28" s="70">
        <v>590.6</v>
      </c>
      <c r="D28" s="70">
        <v>53.51</v>
      </c>
      <c r="E28" s="70"/>
      <c r="F28" s="70">
        <v>91.7</v>
      </c>
      <c r="G28" s="70">
        <v>8.3</v>
      </c>
    </row>
    <row r="29" spans="1:7" ht="17.25">
      <c r="A29" s="19" t="s">
        <v>115</v>
      </c>
      <c r="B29" s="70">
        <v>855.4</v>
      </c>
      <c r="C29" s="70">
        <v>802.8</v>
      </c>
      <c r="D29" s="70">
        <v>52.6</v>
      </c>
      <c r="E29" s="70"/>
      <c r="F29" s="70">
        <v>93.9</v>
      </c>
      <c r="G29" s="70">
        <v>6.1</v>
      </c>
    </row>
    <row r="30" spans="1:7" ht="15">
      <c r="A30" s="19" t="s">
        <v>68</v>
      </c>
      <c r="B30" s="70">
        <v>771.1</v>
      </c>
      <c r="C30" s="70">
        <v>709.2</v>
      </c>
      <c r="D30" s="70">
        <v>61.87</v>
      </c>
      <c r="E30" s="70"/>
      <c r="F30" s="70">
        <v>92</v>
      </c>
      <c r="G30" s="70">
        <v>8</v>
      </c>
    </row>
    <row r="31" spans="1:7" ht="17.25">
      <c r="A31" s="19" t="s">
        <v>116</v>
      </c>
      <c r="B31" s="70">
        <v>820.9</v>
      </c>
      <c r="C31" s="70">
        <v>784.4</v>
      </c>
      <c r="D31" s="70">
        <v>36.51</v>
      </c>
      <c r="E31" s="70"/>
      <c r="F31" s="70">
        <v>95.6</v>
      </c>
      <c r="G31" s="70">
        <v>4.4</v>
      </c>
    </row>
    <row r="32" spans="1:7" ht="15">
      <c r="A32" s="12"/>
      <c r="B32" s="20"/>
      <c r="C32" s="72"/>
      <c r="D32" s="72"/>
      <c r="E32" s="72"/>
      <c r="F32" s="21"/>
      <c r="G32" s="21"/>
    </row>
    <row r="33" spans="1:7" ht="15">
      <c r="A33" s="137">
        <v>2019</v>
      </c>
      <c r="B33" s="66">
        <v>9886.2</v>
      </c>
      <c r="C33" s="66">
        <v>8421.15436361</v>
      </c>
      <c r="D33" s="66">
        <v>1465.0984093900006</v>
      </c>
      <c r="E33" s="66"/>
      <c r="F33" s="66">
        <v>85.18044760709255</v>
      </c>
      <c r="G33" s="66">
        <v>14.81955239290745</v>
      </c>
    </row>
    <row r="34" spans="1:7" ht="17.25">
      <c r="A34" s="19" t="s">
        <v>117</v>
      </c>
      <c r="B34" s="70">
        <v>952.616526</v>
      </c>
      <c r="C34" s="70">
        <v>868.101744</v>
      </c>
      <c r="D34" s="70">
        <v>84.51478199999997</v>
      </c>
      <c r="E34" s="70"/>
      <c r="F34" s="70">
        <v>91.12814236439144</v>
      </c>
      <c r="G34" s="70">
        <v>8.871857635608556</v>
      </c>
    </row>
    <row r="35" spans="1:7" ht="15">
      <c r="A35" s="19" t="s">
        <v>118</v>
      </c>
      <c r="B35" s="70">
        <v>701.872243</v>
      </c>
      <c r="C35" s="70">
        <v>679.498489</v>
      </c>
      <c r="D35" s="70">
        <v>22.373754000000076</v>
      </c>
      <c r="E35" s="70"/>
      <c r="F35" s="70">
        <v>96.81227542146867</v>
      </c>
      <c r="G35" s="70">
        <v>3.18772457853132</v>
      </c>
    </row>
    <row r="36" spans="1:7" ht="15">
      <c r="A36" s="19" t="s">
        <v>119</v>
      </c>
      <c r="B36" s="70">
        <v>880.182227</v>
      </c>
      <c r="C36" s="70">
        <v>816.000623</v>
      </c>
      <c r="D36" s="70">
        <v>64.181604</v>
      </c>
      <c r="E36" s="70"/>
      <c r="F36" s="70">
        <v>92.7081458780694</v>
      </c>
      <c r="G36" s="70">
        <v>7.2918541219305935</v>
      </c>
    </row>
    <row r="37" spans="1:7" ht="15">
      <c r="A37" s="19" t="s">
        <v>120</v>
      </c>
      <c r="B37" s="70">
        <v>748.533266</v>
      </c>
      <c r="C37" s="70">
        <v>696.874237</v>
      </c>
      <c r="D37" s="70">
        <v>51.65902900000003</v>
      </c>
      <c r="E37" s="70"/>
      <c r="F37" s="70">
        <v>93.09863284018695</v>
      </c>
      <c r="G37" s="70">
        <v>6.901367159813046</v>
      </c>
    </row>
    <row r="38" spans="1:7" ht="15">
      <c r="A38" s="19" t="s">
        <v>121</v>
      </c>
      <c r="B38" s="70">
        <v>718.131687</v>
      </c>
      <c r="C38" s="70">
        <v>657.241481</v>
      </c>
      <c r="D38" s="70">
        <v>60.890206000000035</v>
      </c>
      <c r="E38" s="70"/>
      <c r="F38" s="70">
        <v>91.52102502893734</v>
      </c>
      <c r="G38" s="70">
        <v>8.478974971062659</v>
      </c>
    </row>
    <row r="39" spans="1:7" ht="15">
      <c r="A39" s="19" t="s">
        <v>122</v>
      </c>
      <c r="B39" s="70">
        <v>634.367893</v>
      </c>
      <c r="C39" s="70">
        <v>583.0615120000001</v>
      </c>
      <c r="D39" s="70">
        <v>51.306380999999874</v>
      </c>
      <c r="E39" s="70"/>
      <c r="F39" s="70">
        <v>91.91220401187614</v>
      </c>
      <c r="G39" s="70">
        <v>8.087795988123862</v>
      </c>
    </row>
    <row r="40" spans="1:7" ht="15">
      <c r="A40" s="19" t="s">
        <v>123</v>
      </c>
      <c r="B40" s="70">
        <v>670.791153</v>
      </c>
      <c r="C40" s="70">
        <v>602.597729</v>
      </c>
      <c r="D40" s="70">
        <v>68.19342400000005</v>
      </c>
      <c r="E40" s="70"/>
      <c r="F40" s="70">
        <v>89.83388142568421</v>
      </c>
      <c r="G40" s="70">
        <v>10.16611857431579</v>
      </c>
    </row>
    <row r="41" spans="1:7" ht="15">
      <c r="A41" s="19" t="s">
        <v>124</v>
      </c>
      <c r="B41" s="70">
        <v>686.662743</v>
      </c>
      <c r="C41" s="70">
        <v>646.773635</v>
      </c>
      <c r="D41" s="70">
        <v>39.889107999999965</v>
      </c>
      <c r="E41" s="70"/>
      <c r="F41" s="70">
        <v>94.1908734081412</v>
      </c>
      <c r="G41" s="70">
        <v>5.809126591858788</v>
      </c>
    </row>
    <row r="42" spans="1:7" ht="15">
      <c r="A42" s="19" t="s">
        <v>125</v>
      </c>
      <c r="B42" s="70">
        <v>618.783697</v>
      </c>
      <c r="C42" s="70">
        <v>585.169478</v>
      </c>
      <c r="D42" s="70">
        <v>33.614218999999935</v>
      </c>
      <c r="E42" s="70"/>
      <c r="F42" s="70">
        <v>94.56769479173917</v>
      </c>
      <c r="G42" s="70">
        <v>5.432305208260834</v>
      </c>
    </row>
    <row r="43" spans="1:7" ht="15">
      <c r="A43" s="19" t="s">
        <v>126</v>
      </c>
      <c r="B43" s="70">
        <v>769.593208</v>
      </c>
      <c r="C43" s="70">
        <v>722.7178243899999</v>
      </c>
      <c r="D43" s="70">
        <v>46.875383610000085</v>
      </c>
      <c r="E43" s="70"/>
      <c r="F43" s="70">
        <v>93.90906999662604</v>
      </c>
      <c r="G43" s="70">
        <v>6.090930003373949</v>
      </c>
    </row>
    <row r="44" spans="1:7" ht="15">
      <c r="A44" s="19" t="s">
        <v>127</v>
      </c>
      <c r="B44" s="70">
        <v>1113.901842</v>
      </c>
      <c r="C44" s="70">
        <v>740.19761358</v>
      </c>
      <c r="D44" s="70">
        <v>373.70422841999994</v>
      </c>
      <c r="E44" s="70"/>
      <c r="F44" s="70">
        <v>66.45088334273534</v>
      </c>
      <c r="G44" s="70">
        <v>33.54911665726467</v>
      </c>
    </row>
    <row r="45" spans="1:7" ht="15">
      <c r="A45" s="19" t="s">
        <v>133</v>
      </c>
      <c r="B45" s="70">
        <v>1390.816288</v>
      </c>
      <c r="C45" s="70">
        <v>822.91999764</v>
      </c>
      <c r="D45" s="70">
        <v>567.89629036</v>
      </c>
      <c r="E45" s="70"/>
      <c r="F45" s="70">
        <v>59.1681305964113</v>
      </c>
      <c r="G45" s="70">
        <v>40.83186940358869</v>
      </c>
    </row>
    <row r="46" spans="1:7" ht="15">
      <c r="A46" s="19"/>
      <c r="B46" s="70"/>
      <c r="C46" s="68"/>
      <c r="D46" s="68"/>
      <c r="E46" s="68"/>
      <c r="F46" s="68"/>
      <c r="G46" s="68"/>
    </row>
    <row r="47" spans="1:7" ht="15">
      <c r="A47" s="137">
        <v>2020</v>
      </c>
      <c r="B47" s="66">
        <v>9121.833167000003</v>
      </c>
      <c r="C47" s="66">
        <v>4684.2442574</v>
      </c>
      <c r="D47" s="66">
        <v>4437.588909599999</v>
      </c>
      <c r="E47" s="66"/>
      <c r="F47" s="66">
        <v>51.35200536605032</v>
      </c>
      <c r="G47" s="66">
        <v>48.64799463394963</v>
      </c>
    </row>
    <row r="48" spans="1:7" ht="15">
      <c r="A48" s="19" t="s">
        <v>134</v>
      </c>
      <c r="B48" s="70">
        <v>1196.759817</v>
      </c>
      <c r="C48" s="70">
        <v>704.53569163</v>
      </c>
      <c r="D48" s="70">
        <v>492.22412537000014</v>
      </c>
      <c r="E48" s="68"/>
      <c r="F48" s="70">
        <v>58.87026633264709</v>
      </c>
      <c r="G48" s="70">
        <v>41.129733667352916</v>
      </c>
    </row>
    <row r="49" spans="1:7" ht="15">
      <c r="A49" s="19" t="s">
        <v>118</v>
      </c>
      <c r="B49" s="70">
        <v>1121.181273</v>
      </c>
      <c r="C49" s="70">
        <v>654.2343826900001</v>
      </c>
      <c r="D49" s="70">
        <v>466.94689030999984</v>
      </c>
      <c r="E49" s="68"/>
      <c r="F49" s="70">
        <v>58.35223959274961</v>
      </c>
      <c r="G49" s="70">
        <v>41.64776040725039</v>
      </c>
    </row>
    <row r="50" spans="1:7" ht="15">
      <c r="A50" s="19" t="s">
        <v>119</v>
      </c>
      <c r="B50" s="70">
        <v>1063.098543</v>
      </c>
      <c r="C50" s="70">
        <v>543.2404820300001</v>
      </c>
      <c r="D50" s="70">
        <v>519.85806097</v>
      </c>
      <c r="E50" s="68"/>
      <c r="F50" s="70">
        <v>51.09972971056928</v>
      </c>
      <c r="G50" s="70">
        <v>48.90027028943073</v>
      </c>
    </row>
    <row r="51" spans="1:7" ht="15">
      <c r="A51" s="103" t="s">
        <v>47</v>
      </c>
      <c r="B51" s="70">
        <v>727.310668</v>
      </c>
      <c r="C51" s="70">
        <v>324.94430637</v>
      </c>
      <c r="D51" s="70">
        <v>402.36636163</v>
      </c>
      <c r="E51" s="68"/>
      <c r="F51" s="70">
        <v>44.677511367123245</v>
      </c>
      <c r="G51" s="70">
        <v>55.322488632876755</v>
      </c>
    </row>
    <row r="52" spans="1:7" ht="15">
      <c r="A52" s="103" t="s">
        <v>48</v>
      </c>
      <c r="B52" s="70">
        <v>865.172178</v>
      </c>
      <c r="C52" s="70">
        <v>309.18642352</v>
      </c>
      <c r="D52" s="70">
        <v>555.98575448</v>
      </c>
      <c r="E52" s="68"/>
      <c r="F52" s="70">
        <v>35.736981768731816</v>
      </c>
      <c r="G52" s="70">
        <v>64.26301823126818</v>
      </c>
    </row>
    <row r="53" spans="1:7" ht="15">
      <c r="A53" s="103" t="s">
        <v>69</v>
      </c>
      <c r="B53" s="70">
        <v>537.365203</v>
      </c>
      <c r="C53" s="70">
        <v>311.4325384</v>
      </c>
      <c r="D53" s="70">
        <v>225.93266459999995</v>
      </c>
      <c r="E53" s="68"/>
      <c r="F53" s="70">
        <v>57.955471746465136</v>
      </c>
      <c r="G53" s="70">
        <v>42.044528253534864</v>
      </c>
    </row>
    <row r="54" spans="1:7" ht="15">
      <c r="A54" s="103" t="s">
        <v>70</v>
      </c>
      <c r="B54" s="70">
        <v>508.528298</v>
      </c>
      <c r="C54" s="70">
        <v>299.11497591</v>
      </c>
      <c r="D54" s="70">
        <v>209.41332209</v>
      </c>
      <c r="E54" s="68"/>
      <c r="F54" s="70">
        <v>58.81973079696737</v>
      </c>
      <c r="G54" s="70">
        <v>41.18026920303263</v>
      </c>
    </row>
    <row r="55" spans="1:7" ht="15">
      <c r="A55" s="103" t="s">
        <v>52</v>
      </c>
      <c r="B55" s="70">
        <v>620.767442</v>
      </c>
      <c r="C55" s="70">
        <v>298.35439527999995</v>
      </c>
      <c r="D55" s="70">
        <v>322.41304672</v>
      </c>
      <c r="E55" s="68"/>
      <c r="F55" s="70">
        <v>48.06218482057569</v>
      </c>
      <c r="G55" s="70">
        <v>51.93781517942432</v>
      </c>
    </row>
    <row r="56" spans="1:7" ht="15">
      <c r="A56" s="103" t="s">
        <v>82</v>
      </c>
      <c r="B56" s="70">
        <v>597.436609</v>
      </c>
      <c r="C56" s="70">
        <v>283.26973766</v>
      </c>
      <c r="D56" s="70">
        <v>314.16687134</v>
      </c>
      <c r="E56" s="68"/>
      <c r="F56" s="70">
        <v>47.41419146277994</v>
      </c>
      <c r="G56" s="70">
        <v>52.58580853722006</v>
      </c>
    </row>
    <row r="57" spans="1:7" ht="15">
      <c r="A57" s="103" t="s">
        <v>53</v>
      </c>
      <c r="B57" s="70">
        <v>537.915302</v>
      </c>
      <c r="C57" s="70">
        <v>314.6515747</v>
      </c>
      <c r="D57" s="70">
        <v>223.26372729999997</v>
      </c>
      <c r="E57" s="68"/>
      <c r="F57" s="70">
        <v>58.494631688317355</v>
      </c>
      <c r="G57" s="70">
        <v>41.50536831168264</v>
      </c>
    </row>
    <row r="58" spans="1:7" ht="15">
      <c r="A58" s="103" t="s">
        <v>41</v>
      </c>
      <c r="B58" s="70">
        <v>545.66781</v>
      </c>
      <c r="C58" s="70">
        <v>229.98407179999998</v>
      </c>
      <c r="D58" s="70">
        <v>315.68373820000005</v>
      </c>
      <c r="E58" s="68"/>
      <c r="F58" s="70">
        <v>42.1472675472647</v>
      </c>
      <c r="G58" s="70">
        <v>57.85273245273531</v>
      </c>
    </row>
    <row r="59" spans="1:7" ht="15">
      <c r="A59" s="103" t="s">
        <v>42</v>
      </c>
      <c r="B59" s="70">
        <v>800.630024</v>
      </c>
      <c r="C59" s="70">
        <v>411.29567741000005</v>
      </c>
      <c r="D59" s="70">
        <v>389.33434559</v>
      </c>
      <c r="E59" s="68"/>
      <c r="F59" s="70">
        <v>51.37150307643223</v>
      </c>
      <c r="G59" s="70">
        <v>48.62849679866614</v>
      </c>
    </row>
    <row r="60" spans="1:7" ht="15">
      <c r="A60" s="103"/>
      <c r="B60" s="70"/>
      <c r="C60" s="68"/>
      <c r="D60" s="68"/>
      <c r="E60" s="68"/>
      <c r="F60" s="68"/>
      <c r="G60" s="68"/>
    </row>
    <row r="61" spans="1:7" ht="15">
      <c r="A61" s="137">
        <v>2021</v>
      </c>
      <c r="B61" s="66">
        <v>14133.802238000002</v>
      </c>
      <c r="C61" s="66">
        <v>6379.73874114</v>
      </c>
      <c r="D61" s="66">
        <v>7754.06349686</v>
      </c>
      <c r="E61" s="66">
        <v>45.788176661587464</v>
      </c>
      <c r="F61" s="66">
        <v>45.13816334565299</v>
      </c>
      <c r="G61" s="66">
        <v>54.86183665434699</v>
      </c>
    </row>
    <row r="62" spans="1:7" ht="15">
      <c r="A62" s="19" t="s">
        <v>134</v>
      </c>
      <c r="B62" s="70">
        <v>831.481124</v>
      </c>
      <c r="C62" s="70">
        <v>396.72290799999996</v>
      </c>
      <c r="D62" s="70">
        <v>434.75821600000006</v>
      </c>
      <c r="E62" s="68"/>
      <c r="F62" s="70">
        <v>47.712797867435405</v>
      </c>
      <c r="G62" s="70">
        <v>52.287202132564595</v>
      </c>
    </row>
    <row r="63" spans="1:7" ht="15">
      <c r="A63" s="19" t="s">
        <v>118</v>
      </c>
      <c r="B63" s="70">
        <v>934.809272</v>
      </c>
      <c r="C63" s="70">
        <v>436.995227</v>
      </c>
      <c r="D63" s="70">
        <v>497.81404499999996</v>
      </c>
      <c r="E63" s="68"/>
      <c r="F63" s="70">
        <v>46.74699321981051</v>
      </c>
      <c r="G63" s="70">
        <v>53.25300678018948</v>
      </c>
    </row>
    <row r="64" spans="1:7" ht="15">
      <c r="A64" s="19" t="s">
        <v>119</v>
      </c>
      <c r="B64" s="70">
        <v>1059.586577</v>
      </c>
      <c r="C64" s="70">
        <v>487.709166</v>
      </c>
      <c r="D64" s="70">
        <v>571.877411</v>
      </c>
      <c r="E64" s="68"/>
      <c r="F64" s="70">
        <v>46.02825069574281</v>
      </c>
      <c r="G64" s="70">
        <v>53.97174930425719</v>
      </c>
    </row>
    <row r="65" spans="1:7" ht="15">
      <c r="A65" s="103" t="s">
        <v>47</v>
      </c>
      <c r="B65" s="70">
        <v>1008.322079</v>
      </c>
      <c r="C65" s="70">
        <v>464.37408600000003</v>
      </c>
      <c r="D65" s="70">
        <v>543.947993</v>
      </c>
      <c r="E65" s="68"/>
      <c r="F65" s="70">
        <v>46.054142388763466</v>
      </c>
      <c r="G65" s="70">
        <v>53.945857611236534</v>
      </c>
    </row>
    <row r="66" spans="1:7" ht="15">
      <c r="A66" s="103" t="s">
        <v>48</v>
      </c>
      <c r="B66" s="70">
        <v>1151.808484</v>
      </c>
      <c r="C66" s="70">
        <v>440.639915</v>
      </c>
      <c r="D66" s="70">
        <v>711.1685689999999</v>
      </c>
      <c r="E66" s="68"/>
      <c r="F66" s="70">
        <v>38.256352607314184</v>
      </c>
      <c r="G66" s="70">
        <v>61.74364739268581</v>
      </c>
    </row>
    <row r="67" spans="1:7" ht="15">
      <c r="A67" s="103" t="s">
        <v>69</v>
      </c>
      <c r="B67" s="70">
        <v>1101.724319</v>
      </c>
      <c r="C67" s="70">
        <v>517.67551414</v>
      </c>
      <c r="D67" s="70">
        <v>584.0488048599999</v>
      </c>
      <c r="E67" s="68"/>
      <c r="F67" s="70">
        <v>46.98775412436004</v>
      </c>
      <c r="G67" s="70">
        <v>53.01224587563996</v>
      </c>
    </row>
    <row r="68" spans="1:7" ht="15">
      <c r="A68" s="103" t="s">
        <v>70</v>
      </c>
      <c r="B68" s="70">
        <v>1361.560663</v>
      </c>
      <c r="C68" s="70">
        <v>561.7275420000001</v>
      </c>
      <c r="D68" s="70">
        <v>799.8331209999999</v>
      </c>
      <c r="E68" s="68"/>
      <c r="F68" s="70">
        <v>41.256152389296815</v>
      </c>
      <c r="G68" s="70">
        <v>58.743847610703185</v>
      </c>
    </row>
    <row r="69" spans="1:7" ht="15">
      <c r="A69" s="103" t="s">
        <v>52</v>
      </c>
      <c r="B69" s="70">
        <v>1246.377726</v>
      </c>
      <c r="C69" s="70">
        <v>612.6854480000001</v>
      </c>
      <c r="D69" s="70">
        <v>633.6922779999999</v>
      </c>
      <c r="E69" s="68"/>
      <c r="F69" s="70">
        <v>49.157284763607855</v>
      </c>
      <c r="G69" s="70">
        <v>50.842715236392145</v>
      </c>
    </row>
    <row r="70" spans="1:7" ht="15">
      <c r="A70" s="103" t="s">
        <v>82</v>
      </c>
      <c r="B70" s="70">
        <v>1315.237922</v>
      </c>
      <c r="C70" s="70">
        <v>562.5795009999999</v>
      </c>
      <c r="D70" s="70">
        <v>752.6584210000001</v>
      </c>
      <c r="E70" s="68"/>
      <c r="F70" s="70">
        <v>42.77397203880196</v>
      </c>
      <c r="G70" s="70">
        <v>57.22602796119804</v>
      </c>
    </row>
    <row r="71" spans="1:7" ht="15">
      <c r="A71" s="103" t="s">
        <v>53</v>
      </c>
      <c r="B71" s="70">
        <v>1336.319313</v>
      </c>
      <c r="C71" s="70">
        <v>620.814012</v>
      </c>
      <c r="D71" s="70">
        <v>715.5053009999999</v>
      </c>
      <c r="E71" s="68"/>
      <c r="F71" s="70">
        <v>46.45701113203922</v>
      </c>
      <c r="G71" s="70">
        <v>53.54298886796077</v>
      </c>
    </row>
    <row r="72" spans="1:7" ht="15">
      <c r="A72" s="103" t="s">
        <v>145</v>
      </c>
      <c r="B72" s="70">
        <v>1289.410293</v>
      </c>
      <c r="C72" s="70">
        <v>573.221579</v>
      </c>
      <c r="D72" s="70">
        <v>716.1887139999999</v>
      </c>
      <c r="E72" s="68"/>
      <c r="F72" s="70">
        <v>44.45610385708314</v>
      </c>
      <c r="G72" s="70">
        <v>55.54389614291686</v>
      </c>
    </row>
    <row r="73" spans="1:7" ht="15">
      <c r="A73" s="103" t="s">
        <v>42</v>
      </c>
      <c r="B73" s="70">
        <v>1497.164466</v>
      </c>
      <c r="C73" s="70">
        <v>704.5938430000001</v>
      </c>
      <c r="D73" s="70">
        <v>792.5706229999998</v>
      </c>
      <c r="E73" s="68"/>
      <c r="F73" s="70">
        <v>47.061886586346496</v>
      </c>
      <c r="G73" s="70">
        <v>52.93811341365351</v>
      </c>
    </row>
    <row r="74" spans="1:7" ht="15">
      <c r="A74" s="103"/>
      <c r="B74" s="70"/>
      <c r="C74" s="68"/>
      <c r="D74" s="68"/>
      <c r="E74" s="68"/>
      <c r="F74" s="68"/>
      <c r="G74" s="68"/>
    </row>
    <row r="75" spans="1:7" ht="15">
      <c r="A75" s="137">
        <v>2022</v>
      </c>
      <c r="B75" s="66">
        <v>19623.615525</v>
      </c>
      <c r="C75" s="66">
        <v>7804.4</v>
      </c>
      <c r="D75" s="66">
        <v>11819.034778</v>
      </c>
      <c r="E75" s="66">
        <v>0</v>
      </c>
      <c r="F75" s="66">
        <v>39.771370000890805</v>
      </c>
      <c r="G75" s="66">
        <v>60.228629953246084</v>
      </c>
    </row>
    <row r="76" spans="1:7" ht="15">
      <c r="A76" s="17" t="s">
        <v>76</v>
      </c>
      <c r="B76" s="70">
        <v>1312.940917</v>
      </c>
      <c r="C76" s="182">
        <v>544.7</v>
      </c>
      <c r="D76" s="70">
        <v>768.281555</v>
      </c>
      <c r="E76" s="68"/>
      <c r="F76" s="70">
        <v>41.48392020598441</v>
      </c>
      <c r="G76" s="70">
        <v>58.516079794015596</v>
      </c>
    </row>
    <row r="77" spans="1:7" ht="15">
      <c r="A77" s="17" t="s">
        <v>77</v>
      </c>
      <c r="B77" s="70">
        <v>1442.471432</v>
      </c>
      <c r="C77" s="182">
        <v>568.8</v>
      </c>
      <c r="D77" s="70">
        <v>873.637745</v>
      </c>
      <c r="E77" s="68"/>
      <c r="F77" s="70">
        <v>39.43465877943294</v>
      </c>
      <c r="G77" s="70">
        <v>60.56534122056707</v>
      </c>
    </row>
    <row r="78" spans="1:7" ht="15">
      <c r="A78" s="17" t="s">
        <v>149</v>
      </c>
      <c r="B78" s="70">
        <v>1664.586619</v>
      </c>
      <c r="C78" s="68">
        <v>586.6</v>
      </c>
      <c r="D78" s="68">
        <v>1077.998816</v>
      </c>
      <c r="E78" s="68"/>
      <c r="F78" s="68">
        <v>35.239247769058274</v>
      </c>
      <c r="G78" s="68">
        <v>64.76075223094172</v>
      </c>
    </row>
    <row r="79" spans="1:7" ht="15">
      <c r="A79" s="17" t="s">
        <v>78</v>
      </c>
      <c r="B79" s="70">
        <v>1740.451842</v>
      </c>
      <c r="C79" s="68">
        <v>573.9</v>
      </c>
      <c r="D79" s="68">
        <v>1166.525052</v>
      </c>
      <c r="E79" s="68"/>
      <c r="F79" s="68">
        <v>32.97573516659244</v>
      </c>
      <c r="G79" s="68">
        <v>67.02426483340754</v>
      </c>
    </row>
    <row r="80" spans="1:7" ht="15">
      <c r="A80" s="17" t="s">
        <v>150</v>
      </c>
      <c r="B80" s="70">
        <v>1869.283055</v>
      </c>
      <c r="C80" s="68">
        <v>705.9</v>
      </c>
      <c r="D80" s="68">
        <v>1163.385454</v>
      </c>
      <c r="E80" s="68"/>
      <c r="F80" s="68">
        <v>37.76301291406078</v>
      </c>
      <c r="G80" s="68">
        <v>62.23698708593921</v>
      </c>
    </row>
    <row r="81" spans="1:7" ht="15">
      <c r="A81" s="17" t="s">
        <v>71</v>
      </c>
      <c r="B81" s="70">
        <v>1793.589028</v>
      </c>
      <c r="C81" s="68">
        <v>536.5</v>
      </c>
      <c r="D81" s="68">
        <v>1257.081083</v>
      </c>
      <c r="E81" s="68"/>
      <c r="F81" s="68">
        <v>29.912534932723734</v>
      </c>
      <c r="G81" s="68">
        <v>70.08746506727627</v>
      </c>
    </row>
    <row r="82" spans="1:7" ht="15">
      <c r="A82" s="17" t="s">
        <v>152</v>
      </c>
      <c r="B82" s="70">
        <v>1938.675527</v>
      </c>
      <c r="C82" s="181">
        <v>911</v>
      </c>
      <c r="D82" s="171">
        <v>1027.6402</v>
      </c>
      <c r="E82" s="68"/>
      <c r="F82" s="180">
        <v>46.99266660727801</v>
      </c>
      <c r="G82" s="171">
        <v>53.00733339272199</v>
      </c>
    </row>
    <row r="83" spans="1:7" ht="15">
      <c r="A83" s="17" t="s">
        <v>52</v>
      </c>
      <c r="B83" s="70">
        <v>1713.098399</v>
      </c>
      <c r="C83" s="68">
        <v>675.5</v>
      </c>
      <c r="D83" s="68">
        <v>1037.5981</v>
      </c>
      <c r="E83" s="68"/>
      <c r="F83" s="68">
        <v>39.43149438434564</v>
      </c>
      <c r="G83" s="68">
        <v>60.56850561565435</v>
      </c>
    </row>
    <row r="84" spans="1:7" ht="15">
      <c r="A84" s="17" t="s">
        <v>82</v>
      </c>
      <c r="B84" s="70">
        <v>1611.462474</v>
      </c>
      <c r="C84" s="68">
        <v>827.1</v>
      </c>
      <c r="D84" s="68">
        <v>784.313875</v>
      </c>
      <c r="E84" s="68"/>
      <c r="F84" s="68">
        <v>51.329063651531236</v>
      </c>
      <c r="G84" s="68">
        <v>48.670936348468764</v>
      </c>
    </row>
    <row r="85" spans="1:7" ht="15">
      <c r="A85" s="17" t="s">
        <v>53</v>
      </c>
      <c r="B85" s="70">
        <v>1287.133594</v>
      </c>
      <c r="C85" s="68">
        <v>415.2</v>
      </c>
      <c r="D85" s="68">
        <v>871.903436</v>
      </c>
      <c r="E85" s="68"/>
      <c r="F85" s="68">
        <v>32.26006685985076</v>
      </c>
      <c r="G85" s="68">
        <v>67.73993314014923</v>
      </c>
    </row>
    <row r="86" spans="1:7" ht="15">
      <c r="A86" s="17" t="s">
        <v>154</v>
      </c>
      <c r="B86" s="70">
        <v>1685.961434</v>
      </c>
      <c r="C86" s="68">
        <v>739.5</v>
      </c>
      <c r="D86" s="68">
        <v>946.425412</v>
      </c>
      <c r="E86" s="68"/>
      <c r="F86" s="68">
        <v>43.86434986507526</v>
      </c>
      <c r="G86" s="68">
        <v>56.135650134924745</v>
      </c>
    </row>
    <row r="87" spans="1:7" ht="15">
      <c r="A87" s="103" t="s">
        <v>42</v>
      </c>
      <c r="B87" s="70">
        <v>1563.961204</v>
      </c>
      <c r="C87" s="68">
        <v>719.7</v>
      </c>
      <c r="D87" s="68">
        <v>844.24405</v>
      </c>
      <c r="E87" s="68"/>
      <c r="F87" s="68">
        <v>46.01886237070622</v>
      </c>
      <c r="G87" s="68">
        <v>53.98113762929378</v>
      </c>
    </row>
    <row r="88" spans="1:7" ht="15">
      <c r="A88" s="103"/>
      <c r="B88" s="70"/>
      <c r="C88" s="68"/>
      <c r="D88" s="68"/>
      <c r="E88" s="68"/>
      <c r="F88" s="68"/>
      <c r="G88" s="68"/>
    </row>
    <row r="89" spans="1:7" ht="17.25">
      <c r="A89" s="137" t="s">
        <v>162</v>
      </c>
      <c r="B89" s="66">
        <v>14765.395523</v>
      </c>
      <c r="C89" s="66">
        <v>5836.294979560001</v>
      </c>
      <c r="D89" s="66">
        <v>8929.10054344</v>
      </c>
      <c r="E89" s="66">
        <v>0</v>
      </c>
      <c r="F89" s="66">
        <v>39.52684484793399</v>
      </c>
      <c r="G89" s="66">
        <v>60.47315515206601</v>
      </c>
    </row>
    <row r="90" spans="1:7" ht="15">
      <c r="A90" s="17" t="s">
        <v>76</v>
      </c>
      <c r="B90" s="70">
        <v>1551.236777</v>
      </c>
      <c r="C90" s="182">
        <v>620.71793789</v>
      </c>
      <c r="D90" s="70">
        <v>930.51883911</v>
      </c>
      <c r="E90" s="68"/>
      <c r="F90" s="70">
        <v>40.01439026545204</v>
      </c>
      <c r="G90" s="70">
        <v>59.985609734547964</v>
      </c>
    </row>
    <row r="91" spans="1:7" ht="15">
      <c r="A91" s="17" t="s">
        <v>77</v>
      </c>
      <c r="B91" s="70">
        <v>1260.276916</v>
      </c>
      <c r="C91" s="182">
        <v>532.99173694</v>
      </c>
      <c r="D91" s="70">
        <v>727.28517906</v>
      </c>
      <c r="E91" s="68"/>
      <c r="F91" s="70">
        <v>42.29163687546269</v>
      </c>
      <c r="G91" s="70">
        <v>57.70836312453731</v>
      </c>
    </row>
    <row r="92" spans="1:7" ht="15">
      <c r="A92" s="17" t="s">
        <v>149</v>
      </c>
      <c r="B92" s="70">
        <v>972.387221</v>
      </c>
      <c r="C92" s="68">
        <v>607.42503455</v>
      </c>
      <c r="D92" s="70">
        <v>364.96218645</v>
      </c>
      <c r="E92" s="68"/>
      <c r="F92" s="70">
        <v>62.46740202173019</v>
      </c>
      <c r="G92" s="186">
        <v>37.53259797826981</v>
      </c>
    </row>
    <row r="93" spans="1:7" ht="15">
      <c r="A93" s="17" t="s">
        <v>78</v>
      </c>
      <c r="B93" s="70">
        <v>762.928555</v>
      </c>
      <c r="C93" s="68">
        <v>485.11819975000003</v>
      </c>
      <c r="D93" s="70">
        <v>277.81035524999993</v>
      </c>
      <c r="E93" s="68"/>
      <c r="F93" s="70">
        <v>63.586320969464836</v>
      </c>
      <c r="G93" s="186">
        <v>36.41367903053517</v>
      </c>
    </row>
    <row r="94" spans="1:7" ht="15">
      <c r="A94" s="17" t="s">
        <v>48</v>
      </c>
      <c r="B94" s="70">
        <v>1076.238997</v>
      </c>
      <c r="C94" s="68">
        <v>329.92043548</v>
      </c>
      <c r="D94" s="70">
        <v>746.31856152</v>
      </c>
      <c r="E94" s="68"/>
      <c r="F94" s="70">
        <v>30.654941551054016</v>
      </c>
      <c r="G94" s="186">
        <v>69.34505844894599</v>
      </c>
    </row>
    <row r="95" spans="1:7" ht="15">
      <c r="A95" s="17" t="s">
        <v>69</v>
      </c>
      <c r="B95" s="70">
        <v>872.641231</v>
      </c>
      <c r="C95" s="68">
        <v>240.65266918999998</v>
      </c>
      <c r="D95" s="70">
        <v>631.98856181</v>
      </c>
      <c r="E95" s="68"/>
      <c r="F95" s="70">
        <v>27.577503863096748</v>
      </c>
      <c r="G95" s="186">
        <v>72.42249613690326</v>
      </c>
    </row>
    <row r="96" spans="1:7" ht="15">
      <c r="A96" s="17" t="s">
        <v>70</v>
      </c>
      <c r="B96" s="70">
        <v>1177.1439</v>
      </c>
      <c r="C96" s="181">
        <v>499.1410554</v>
      </c>
      <c r="D96" s="70">
        <v>678.0028446</v>
      </c>
      <c r="E96" s="68"/>
      <c r="F96" s="70">
        <v>42.40272199516134</v>
      </c>
      <c r="G96" s="186">
        <v>57.59727800483866</v>
      </c>
    </row>
    <row r="97" spans="1:7" ht="15">
      <c r="A97" s="17" t="s">
        <v>52</v>
      </c>
      <c r="B97" s="70">
        <v>1449.415873</v>
      </c>
      <c r="C97" s="68">
        <v>433.07789816</v>
      </c>
      <c r="D97" s="70">
        <v>1016.3379748399999</v>
      </c>
      <c r="E97" s="68"/>
      <c r="F97" s="70">
        <v>29.879478086825124</v>
      </c>
      <c r="G97" s="186">
        <v>70.12052191317488</v>
      </c>
    </row>
    <row r="98" spans="1:7" ht="15">
      <c r="A98" s="17" t="s">
        <v>82</v>
      </c>
      <c r="B98" s="70">
        <v>1465.79258</v>
      </c>
      <c r="C98" s="68">
        <v>436.42188817</v>
      </c>
      <c r="D98" s="70">
        <v>1029.37069183</v>
      </c>
      <c r="E98" s="68"/>
      <c r="F98" s="70">
        <v>29.773782056530806</v>
      </c>
      <c r="G98" s="186">
        <v>70.22621794346918</v>
      </c>
    </row>
    <row r="99" spans="1:7" ht="15">
      <c r="A99" s="17" t="s">
        <v>53</v>
      </c>
      <c r="B99" s="70">
        <v>1369.564323</v>
      </c>
      <c r="C99" s="68">
        <v>491.05733406</v>
      </c>
      <c r="D99" s="70">
        <v>878.50698894</v>
      </c>
      <c r="E99" s="68"/>
      <c r="F99" s="70">
        <v>35.85500336226267</v>
      </c>
      <c r="G99" s="186">
        <v>64.14499663773732</v>
      </c>
    </row>
    <row r="100" spans="1:7" ht="15">
      <c r="A100" s="17" t="s">
        <v>154</v>
      </c>
      <c r="B100" s="70">
        <v>1348.421191</v>
      </c>
      <c r="C100" s="68">
        <v>497.30822205</v>
      </c>
      <c r="D100" s="70">
        <v>851.1129689499999</v>
      </c>
      <c r="E100" s="68"/>
      <c r="F100" s="70">
        <v>36.88077771020435</v>
      </c>
      <c r="G100" s="186">
        <v>63.11922228979565</v>
      </c>
    </row>
    <row r="101" spans="1:7" ht="15">
      <c r="A101" s="17" t="s">
        <v>157</v>
      </c>
      <c r="B101" s="70">
        <v>1459.347959</v>
      </c>
      <c r="C101" s="68">
        <v>662.4625679200001</v>
      </c>
      <c r="D101" s="70">
        <v>796.8853910799999</v>
      </c>
      <c r="E101" s="68"/>
      <c r="F101" s="70">
        <v>45.39442179190385</v>
      </c>
      <c r="G101" s="186">
        <v>54.60557820809615</v>
      </c>
    </row>
    <row r="102" spans="1:7" ht="15">
      <c r="A102" s="103"/>
      <c r="B102" s="70"/>
      <c r="C102" s="68"/>
      <c r="D102" s="68"/>
      <c r="E102" s="68"/>
      <c r="F102" s="68"/>
      <c r="G102" s="68"/>
    </row>
    <row r="103" spans="1:7" ht="15">
      <c r="A103" s="137">
        <v>2024</v>
      </c>
      <c r="B103" s="66">
        <v>2862.84171858</v>
      </c>
      <c r="C103" s="66">
        <v>1199.48226163</v>
      </c>
      <c r="D103" s="66">
        <v>1663.35945737</v>
      </c>
      <c r="E103" s="66">
        <v>41.898308727488995</v>
      </c>
      <c r="F103" s="66">
        <v>41.898308727488995</v>
      </c>
      <c r="G103" s="66">
        <v>58.101691287181744</v>
      </c>
    </row>
    <row r="104" spans="1:7" ht="15">
      <c r="A104" s="17" t="s">
        <v>76</v>
      </c>
      <c r="B104" s="70">
        <v>1315.59112658</v>
      </c>
      <c r="C104" s="182">
        <v>530.94296504</v>
      </c>
      <c r="D104" s="70">
        <v>784.6481619599999</v>
      </c>
      <c r="E104" s="68"/>
      <c r="F104" s="70">
        <v>40.35774902345495</v>
      </c>
      <c r="G104" s="70">
        <v>59.64225097654504</v>
      </c>
    </row>
    <row r="105" spans="1:7" ht="15">
      <c r="A105" s="192" t="s">
        <v>179</v>
      </c>
      <c r="B105" s="70">
        <v>1547.250592</v>
      </c>
      <c r="C105" s="182">
        <v>668.53929659</v>
      </c>
      <c r="D105" s="70">
        <v>878.71129541</v>
      </c>
      <c r="E105" s="68"/>
      <c r="F105" s="70">
        <v>43.20821074793294</v>
      </c>
      <c r="G105" s="70">
        <v>56.79178925206706</v>
      </c>
    </row>
    <row r="106" spans="1:7" ht="15">
      <c r="A106" s="17"/>
      <c r="B106" s="70"/>
      <c r="C106" s="182"/>
      <c r="D106" s="70"/>
      <c r="E106" s="68"/>
      <c r="F106" s="70"/>
      <c r="G106" s="70"/>
    </row>
    <row r="107" spans="1:7" ht="15">
      <c r="A107" s="17"/>
      <c r="B107" s="70"/>
      <c r="C107" s="182"/>
      <c r="D107" s="70"/>
      <c r="E107" s="68"/>
      <c r="F107" s="70"/>
      <c r="G107" s="70"/>
    </row>
    <row r="108" spans="1:7" ht="15">
      <c r="A108" s="17"/>
      <c r="B108" s="70"/>
      <c r="C108" s="182"/>
      <c r="D108" s="70"/>
      <c r="E108" s="68"/>
      <c r="F108" s="70"/>
      <c r="G108" s="70"/>
    </row>
    <row r="109" spans="1:7" ht="15">
      <c r="A109" s="17"/>
      <c r="B109" s="70"/>
      <c r="C109" s="182"/>
      <c r="D109" s="70"/>
      <c r="E109" s="68"/>
      <c r="F109" s="70"/>
      <c r="G109" s="70"/>
    </row>
    <row r="110" spans="1:7" ht="15">
      <c r="A110" s="17"/>
      <c r="B110" s="70"/>
      <c r="C110" s="182"/>
      <c r="D110" s="70"/>
      <c r="E110" s="68"/>
      <c r="F110" s="70"/>
      <c r="G110" s="70"/>
    </row>
    <row r="111" spans="1:7" ht="15">
      <c r="A111" s="17"/>
      <c r="B111" s="70"/>
      <c r="C111" s="182"/>
      <c r="D111" s="70"/>
      <c r="E111" s="68"/>
      <c r="F111" s="70"/>
      <c r="G111" s="70"/>
    </row>
    <row r="112" spans="1:7" ht="15">
      <c r="A112" s="17"/>
      <c r="B112" s="70"/>
      <c r="C112" s="182"/>
      <c r="D112" s="70"/>
      <c r="E112" s="68"/>
      <c r="F112" s="70"/>
      <c r="G112" s="70"/>
    </row>
    <row r="113" spans="1:7" ht="15">
      <c r="A113" s="17"/>
      <c r="B113" s="70"/>
      <c r="C113" s="182"/>
      <c r="D113" s="70"/>
      <c r="E113" s="68"/>
      <c r="F113" s="70"/>
      <c r="G113" s="70"/>
    </row>
    <row r="114" spans="1:7" ht="15">
      <c r="A114" s="17"/>
      <c r="B114" s="70"/>
      <c r="C114" s="182"/>
      <c r="D114" s="70"/>
      <c r="E114" s="68"/>
      <c r="F114" s="70"/>
      <c r="G114" s="70"/>
    </row>
    <row r="115" spans="1:7" ht="15">
      <c r="A115" s="17"/>
      <c r="B115" s="70"/>
      <c r="C115" s="182"/>
      <c r="D115" s="70"/>
      <c r="E115" s="68"/>
      <c r="F115" s="70"/>
      <c r="G115" s="70"/>
    </row>
    <row r="116" spans="1:7" ht="15.75" thickBot="1">
      <c r="A116" s="3"/>
      <c r="B116" s="3"/>
      <c r="C116" s="63"/>
      <c r="D116" s="63"/>
      <c r="E116" s="63"/>
      <c r="F116" s="3"/>
      <c r="G116" s="3"/>
    </row>
    <row r="118" spans="1:2" ht="15">
      <c r="A118" s="112" t="s">
        <v>128</v>
      </c>
      <c r="B118" s="112" t="s">
        <v>130</v>
      </c>
    </row>
    <row r="119" ht="15">
      <c r="B119" s="112" t="s">
        <v>131</v>
      </c>
    </row>
    <row r="120" spans="2:4" ht="15">
      <c r="B120" s="112" t="s">
        <v>129</v>
      </c>
      <c r="D120" s="112"/>
    </row>
  </sheetData>
  <sheetProtection/>
  <mergeCells count="9">
    <mergeCell ref="D5:D6"/>
    <mergeCell ref="F5:F6"/>
    <mergeCell ref="G5:G6"/>
    <mergeCell ref="A2:F2"/>
    <mergeCell ref="A4:A6"/>
    <mergeCell ref="B4:B6"/>
    <mergeCell ref="C4:D4"/>
    <mergeCell ref="F4:G4"/>
    <mergeCell ref="C5:C6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G30"/>
  <sheetViews>
    <sheetView zoomScalePageLayoutView="0" workbookViewId="0" topLeftCell="A2">
      <selection activeCell="L12" sqref="L12"/>
    </sheetView>
  </sheetViews>
  <sheetFormatPr defaultColWidth="9.140625" defaultRowHeight="15"/>
  <cols>
    <col min="2" max="2" width="15.57421875" style="0" customWidth="1"/>
  </cols>
  <sheetData>
    <row r="3" ht="15">
      <c r="B3" t="s">
        <v>91</v>
      </c>
    </row>
    <row r="5" spans="2:7" ht="14.25" customHeight="1">
      <c r="B5" s="234" t="s">
        <v>83</v>
      </c>
      <c r="C5" s="237" t="s">
        <v>33</v>
      </c>
      <c r="D5" s="237"/>
      <c r="E5" s="237"/>
      <c r="F5" s="237" t="s">
        <v>34</v>
      </c>
      <c r="G5" s="237"/>
    </row>
    <row r="6" spans="2:7" ht="15">
      <c r="B6" s="235"/>
      <c r="C6" s="238" t="s">
        <v>181</v>
      </c>
      <c r="D6" s="240" t="s">
        <v>182</v>
      </c>
      <c r="E6" s="240" t="s">
        <v>186</v>
      </c>
      <c r="F6" s="193" t="s">
        <v>186</v>
      </c>
      <c r="G6" s="193" t="s">
        <v>186</v>
      </c>
    </row>
    <row r="7" spans="2:7" ht="15">
      <c r="B7" s="235"/>
      <c r="C7" s="239"/>
      <c r="D7" s="241"/>
      <c r="E7" s="241"/>
      <c r="F7" s="194" t="s">
        <v>181</v>
      </c>
      <c r="G7" s="194" t="s">
        <v>182</v>
      </c>
    </row>
    <row r="8" spans="2:7" ht="15">
      <c r="B8" s="236"/>
      <c r="C8" s="195"/>
      <c r="D8" s="195"/>
      <c r="E8" s="195"/>
      <c r="F8" s="196" t="s">
        <v>155</v>
      </c>
      <c r="G8" s="196" t="s">
        <v>156</v>
      </c>
    </row>
    <row r="10" spans="2:7" ht="15">
      <c r="B10" s="197" t="s">
        <v>5</v>
      </c>
      <c r="C10" s="199">
        <v>533</v>
      </c>
      <c r="D10" s="199">
        <v>531</v>
      </c>
      <c r="E10" s="199">
        <v>668.5</v>
      </c>
      <c r="F10" s="199">
        <v>25.42213883677298</v>
      </c>
      <c r="G10" s="199">
        <v>25.894538606403007</v>
      </c>
    </row>
    <row r="11" spans="2:7" ht="15">
      <c r="B11" s="203" t="s">
        <v>35</v>
      </c>
      <c r="C11" s="200">
        <v>173.60000000000002</v>
      </c>
      <c r="D11" s="200">
        <v>218.70000000000002</v>
      </c>
      <c r="E11" s="200">
        <v>394.9</v>
      </c>
      <c r="F11" s="200">
        <v>127.4769585253456</v>
      </c>
      <c r="G11" s="200">
        <v>-41.711495873184454</v>
      </c>
    </row>
    <row r="12" spans="2:7" ht="15">
      <c r="B12" s="203" t="s">
        <v>163</v>
      </c>
      <c r="C12" s="200">
        <v>70.9</v>
      </c>
      <c r="D12" s="200">
        <v>68.4</v>
      </c>
      <c r="E12" s="200">
        <v>71.5</v>
      </c>
      <c r="F12" s="200">
        <v>0.8462623413258097</v>
      </c>
      <c r="G12" s="200">
        <v>4.532163742690054</v>
      </c>
    </row>
    <row r="13" spans="2:7" ht="15">
      <c r="B13" s="203" t="s">
        <v>164</v>
      </c>
      <c r="C13" s="200" t="s">
        <v>97</v>
      </c>
      <c r="D13" s="200" t="s">
        <v>97</v>
      </c>
      <c r="E13" s="200">
        <v>71.2</v>
      </c>
      <c r="F13" s="200" t="s">
        <v>97</v>
      </c>
      <c r="G13" s="200" t="s">
        <v>97</v>
      </c>
    </row>
    <row r="14" spans="2:7" ht="15">
      <c r="B14" s="203" t="s">
        <v>166</v>
      </c>
      <c r="C14" s="200">
        <v>33.5</v>
      </c>
      <c r="D14" s="200">
        <v>36.2</v>
      </c>
      <c r="E14" s="200">
        <v>74.7</v>
      </c>
      <c r="F14" s="200">
        <v>122.9850746268657</v>
      </c>
      <c r="G14" s="200">
        <v>106.353591160221</v>
      </c>
    </row>
    <row r="15" spans="2:7" ht="15">
      <c r="B15" s="203" t="s">
        <v>165</v>
      </c>
      <c r="C15" s="200">
        <v>34.2</v>
      </c>
      <c r="D15" s="200" t="s">
        <v>97</v>
      </c>
      <c r="E15" s="200">
        <v>37</v>
      </c>
      <c r="F15" s="200">
        <v>8.187134502923964</v>
      </c>
      <c r="G15" s="200" t="s">
        <v>97</v>
      </c>
    </row>
    <row r="16" spans="2:7" ht="15">
      <c r="B16" s="203" t="s">
        <v>183</v>
      </c>
      <c r="C16" s="200" t="s">
        <v>97</v>
      </c>
      <c r="D16" s="200" t="s">
        <v>97</v>
      </c>
      <c r="E16" s="200" t="s">
        <v>97</v>
      </c>
      <c r="F16" s="200" t="s">
        <v>97</v>
      </c>
      <c r="G16" s="200" t="s">
        <v>97</v>
      </c>
    </row>
    <row r="17" spans="2:7" ht="15">
      <c r="B17" s="203" t="s">
        <v>184</v>
      </c>
      <c r="C17" s="200" t="s">
        <v>97</v>
      </c>
      <c r="D17" s="200" t="s">
        <v>97</v>
      </c>
      <c r="E17" s="200">
        <v>70.9</v>
      </c>
      <c r="F17" s="200" t="s">
        <v>97</v>
      </c>
      <c r="G17" s="200" t="s">
        <v>97</v>
      </c>
    </row>
    <row r="18" spans="2:7" ht="15">
      <c r="B18" s="203" t="s">
        <v>167</v>
      </c>
      <c r="C18" s="200">
        <v>35</v>
      </c>
      <c r="D18" s="200">
        <v>36.2</v>
      </c>
      <c r="E18" s="200" t="s">
        <v>97</v>
      </c>
      <c r="F18" s="200" t="s">
        <v>97</v>
      </c>
      <c r="G18" s="200" t="s">
        <v>97</v>
      </c>
    </row>
    <row r="19" spans="2:7" ht="15">
      <c r="B19" s="203" t="s">
        <v>168</v>
      </c>
      <c r="C19" s="200" t="s">
        <v>97</v>
      </c>
      <c r="D19" s="200">
        <v>77.9</v>
      </c>
      <c r="E19" s="200">
        <v>69.6</v>
      </c>
      <c r="F19" s="200" t="s">
        <v>97</v>
      </c>
      <c r="G19" s="200">
        <v>-10.654685494223381</v>
      </c>
    </row>
    <row r="20" spans="2:7" ht="15">
      <c r="B20" s="204"/>
      <c r="C20" s="201"/>
      <c r="D20" s="201"/>
      <c r="E20" s="201"/>
      <c r="F20" s="201"/>
      <c r="G20" s="201"/>
    </row>
    <row r="21" spans="2:7" ht="15">
      <c r="B21" s="203"/>
      <c r="C21" s="202"/>
      <c r="D21" s="202"/>
      <c r="E21" s="202"/>
      <c r="F21" s="202"/>
      <c r="G21" s="202"/>
    </row>
    <row r="22" spans="2:7" ht="15">
      <c r="B22" s="203" t="s">
        <v>38</v>
      </c>
      <c r="C22" s="200">
        <v>359.40000000000003</v>
      </c>
      <c r="D22" s="200">
        <v>312.3</v>
      </c>
      <c r="E22" s="200">
        <v>273.59999999999997</v>
      </c>
      <c r="F22" s="200">
        <v>-23.873121869782988</v>
      </c>
      <c r="G22" s="200">
        <v>-12.391930835734888</v>
      </c>
    </row>
    <row r="23" spans="2:7" ht="15">
      <c r="B23" s="203" t="s">
        <v>169</v>
      </c>
      <c r="C23" s="200">
        <v>298.8</v>
      </c>
      <c r="D23" s="200">
        <v>132.1</v>
      </c>
      <c r="E23" s="200">
        <v>142.9</v>
      </c>
      <c r="F23" s="200">
        <v>-52.175368139223565</v>
      </c>
      <c r="G23" s="200">
        <v>8.175624526873593</v>
      </c>
    </row>
    <row r="24" spans="2:7" ht="15">
      <c r="B24" s="203" t="s">
        <v>170</v>
      </c>
      <c r="C24" s="200" t="s">
        <v>97</v>
      </c>
      <c r="D24" s="200">
        <v>76.1</v>
      </c>
      <c r="E24" s="200">
        <v>44.3</v>
      </c>
      <c r="F24" s="200" t="s">
        <v>97</v>
      </c>
      <c r="G24" s="200">
        <v>-41.78712220762155</v>
      </c>
    </row>
    <row r="25" spans="2:7" ht="15">
      <c r="B25" s="203" t="s">
        <v>171</v>
      </c>
      <c r="C25" s="200" t="s">
        <v>97</v>
      </c>
      <c r="D25" s="200">
        <v>59.5</v>
      </c>
      <c r="E25" s="200">
        <v>41.2</v>
      </c>
      <c r="F25" s="200" t="s">
        <v>97</v>
      </c>
      <c r="G25" s="200">
        <v>-30.756302521008394</v>
      </c>
    </row>
    <row r="26" spans="2:7" ht="15">
      <c r="B26" s="203" t="s">
        <v>172</v>
      </c>
      <c r="C26" s="200">
        <v>60.6</v>
      </c>
      <c r="D26" s="200" t="s">
        <v>97</v>
      </c>
      <c r="E26" s="200" t="s">
        <v>97</v>
      </c>
      <c r="F26" s="200" t="s">
        <v>97</v>
      </c>
      <c r="G26" s="200" t="s">
        <v>97</v>
      </c>
    </row>
    <row r="27" spans="2:7" ht="15">
      <c r="B27" s="203" t="s">
        <v>185</v>
      </c>
      <c r="C27" s="200" t="s">
        <v>97</v>
      </c>
      <c r="D27" s="200" t="s">
        <v>97</v>
      </c>
      <c r="E27" s="200" t="s">
        <v>97</v>
      </c>
      <c r="F27" s="200" t="s">
        <v>97</v>
      </c>
      <c r="G27" s="200" t="s">
        <v>97</v>
      </c>
    </row>
    <row r="28" spans="2:7" ht="15">
      <c r="B28" s="203" t="s">
        <v>185</v>
      </c>
      <c r="C28" s="200" t="s">
        <v>97</v>
      </c>
      <c r="D28" s="200" t="s">
        <v>97</v>
      </c>
      <c r="E28" s="200">
        <v>45.2</v>
      </c>
      <c r="F28" s="200" t="s">
        <v>97</v>
      </c>
      <c r="G28" s="200" t="s">
        <v>97</v>
      </c>
    </row>
    <row r="29" spans="2:7" ht="15">
      <c r="B29" s="203" t="s">
        <v>173</v>
      </c>
      <c r="C29" s="200" t="s">
        <v>97</v>
      </c>
      <c r="D29" s="200">
        <v>44.5</v>
      </c>
      <c r="E29" s="200" t="s">
        <v>97</v>
      </c>
      <c r="F29" s="200" t="s">
        <v>97</v>
      </c>
      <c r="G29" s="200" t="s">
        <v>97</v>
      </c>
    </row>
    <row r="30" spans="2:7" ht="15">
      <c r="B30" s="198"/>
      <c r="C30" s="198"/>
      <c r="D30" s="198"/>
      <c r="E30" s="198"/>
      <c r="F30" s="198"/>
      <c r="G30" s="198"/>
    </row>
  </sheetData>
  <sheetProtection/>
  <mergeCells count="6">
    <mergeCell ref="B5:B8"/>
    <mergeCell ref="C5:E5"/>
    <mergeCell ref="F5:G5"/>
    <mergeCell ref="C6:C7"/>
    <mergeCell ref="D6:D7"/>
    <mergeCell ref="E6:E7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5.421875" style="0" customWidth="1"/>
    <col min="2" max="2" width="28.57421875" style="0" customWidth="1"/>
    <col min="5" max="5" width="9.57421875" style="0" bestFit="1" customWidth="1"/>
    <col min="6" max="7" width="11.7109375" style="0" bestFit="1" customWidth="1"/>
  </cols>
  <sheetData>
    <row r="1" spans="1:7" ht="15">
      <c r="A1" s="242" t="s">
        <v>176</v>
      </c>
      <c r="B1" s="242"/>
      <c r="C1" s="242"/>
      <c r="D1" s="242"/>
      <c r="E1" s="242"/>
      <c r="F1" s="242"/>
      <c r="G1" s="242"/>
    </row>
    <row r="2" ht="15.75" thickBot="1"/>
    <row r="3" spans="1:7" ht="15.75" thickBot="1">
      <c r="A3" s="243" t="s">
        <v>139</v>
      </c>
      <c r="B3" s="243"/>
      <c r="C3" s="246" t="s">
        <v>33</v>
      </c>
      <c r="D3" s="246"/>
      <c r="E3" s="246"/>
      <c r="F3" s="246" t="s">
        <v>34</v>
      </c>
      <c r="G3" s="246"/>
    </row>
    <row r="4" spans="1:7" ht="15">
      <c r="A4" s="244"/>
      <c r="B4" s="244"/>
      <c r="C4" s="248" t="s">
        <v>181</v>
      </c>
      <c r="D4" s="248" t="s">
        <v>187</v>
      </c>
      <c r="E4" s="248" t="s">
        <v>186</v>
      </c>
      <c r="F4" s="169" t="s">
        <v>186</v>
      </c>
      <c r="G4" s="169" t="s">
        <v>186</v>
      </c>
    </row>
    <row r="5" spans="1:7" ht="15">
      <c r="A5" s="244"/>
      <c r="B5" s="244"/>
      <c r="C5" s="249"/>
      <c r="D5" s="249"/>
      <c r="E5" s="249"/>
      <c r="F5" s="170" t="s">
        <v>181</v>
      </c>
      <c r="G5" s="170" t="s">
        <v>182</v>
      </c>
    </row>
    <row r="6" spans="1:7" ht="15.75" thickBot="1">
      <c r="A6" s="245"/>
      <c r="B6" s="245"/>
      <c r="C6" s="250"/>
      <c r="D6" s="250"/>
      <c r="E6" s="250"/>
      <c r="F6" s="145" t="s">
        <v>155</v>
      </c>
      <c r="G6" s="145" t="s">
        <v>156</v>
      </c>
    </row>
    <row r="7" spans="1:7" ht="15">
      <c r="A7" s="247"/>
      <c r="B7" s="247"/>
      <c r="C7" s="96"/>
      <c r="D7" s="12"/>
      <c r="E7" s="12"/>
      <c r="F7" s="96"/>
      <c r="G7" s="12"/>
    </row>
    <row r="8" spans="1:7" ht="15">
      <c r="A8" s="228" t="s">
        <v>140</v>
      </c>
      <c r="B8" s="228"/>
      <c r="C8" s="12"/>
      <c r="D8" s="12"/>
      <c r="E8" s="12"/>
      <c r="F8" s="12"/>
      <c r="G8" s="12"/>
    </row>
    <row r="9" spans="2:7" ht="15">
      <c r="B9" s="173" t="s">
        <v>36</v>
      </c>
      <c r="C9" s="146">
        <v>276.6</v>
      </c>
      <c r="D9" s="125">
        <v>241.5</v>
      </c>
      <c r="E9" s="147">
        <v>346.1</v>
      </c>
      <c r="F9" s="116">
        <f>((E9/C9)-1)*100</f>
        <v>25.12653651482284</v>
      </c>
      <c r="G9" s="116">
        <f>((E9/D9)-1)*100</f>
        <v>43.31262939958593</v>
      </c>
    </row>
    <row r="10" spans="2:7" ht="15">
      <c r="B10" s="173" t="s">
        <v>138</v>
      </c>
      <c r="C10" s="147">
        <v>148.1</v>
      </c>
      <c r="D10" s="125">
        <v>216.9</v>
      </c>
      <c r="E10" s="143">
        <v>282.1</v>
      </c>
      <c r="F10" s="116">
        <f aca="true" t="shared" si="0" ref="F10:F18">((E10/C10)-1)*100</f>
        <v>90.47940580688727</v>
      </c>
      <c r="G10" s="116">
        <f aca="true" t="shared" si="1" ref="G10:G18">((E10/D10)-1)*100</f>
        <v>30.05993545412633</v>
      </c>
    </row>
    <row r="11" spans="2:7" ht="15">
      <c r="B11" s="173" t="s">
        <v>37</v>
      </c>
      <c r="C11" s="147">
        <v>169</v>
      </c>
      <c r="D11" s="125">
        <v>307.4</v>
      </c>
      <c r="E11" s="143">
        <v>215.4</v>
      </c>
      <c r="F11" s="116">
        <f t="shared" si="0"/>
        <v>27.455621301775146</v>
      </c>
      <c r="G11" s="116">
        <f t="shared" si="1"/>
        <v>-29.928432010409878</v>
      </c>
    </row>
    <row r="12" spans="2:7" ht="15">
      <c r="B12" s="173" t="s">
        <v>39</v>
      </c>
      <c r="C12" s="147">
        <v>335.7</v>
      </c>
      <c r="D12" s="143">
        <v>170.1</v>
      </c>
      <c r="E12" s="143">
        <v>144.8</v>
      </c>
      <c r="F12" s="116">
        <f>((E12/C12)-1)*100</f>
        <v>-56.866249627643725</v>
      </c>
      <c r="G12" s="116">
        <f>((E12/D12)-1)*100</f>
        <v>-14.873603762492637</v>
      </c>
    </row>
    <row r="13" spans="2:7" ht="15">
      <c r="B13" s="173" t="s">
        <v>151</v>
      </c>
      <c r="C13" s="147">
        <v>39.9</v>
      </c>
      <c r="D13" s="125">
        <v>13</v>
      </c>
      <c r="E13" s="143">
        <v>101.3</v>
      </c>
      <c r="F13" s="116">
        <f t="shared" si="0"/>
        <v>153.88471177944862</v>
      </c>
      <c r="G13" s="116">
        <f t="shared" si="1"/>
        <v>679.2307692307692</v>
      </c>
    </row>
    <row r="14" spans="2:7" ht="15">
      <c r="B14" s="173" t="s">
        <v>43</v>
      </c>
      <c r="C14" s="147">
        <v>107.4</v>
      </c>
      <c r="D14" s="125">
        <v>19.2</v>
      </c>
      <c r="E14" s="143">
        <v>97.7</v>
      </c>
      <c r="F14" s="116">
        <f t="shared" si="0"/>
        <v>-9.031657355679702</v>
      </c>
      <c r="G14" s="116">
        <f t="shared" si="1"/>
        <v>408.8541666666667</v>
      </c>
    </row>
    <row r="15" spans="2:7" ht="15">
      <c r="B15" s="174" t="s">
        <v>175</v>
      </c>
      <c r="C15" s="147">
        <v>17.8</v>
      </c>
      <c r="D15" s="125">
        <v>22.6</v>
      </c>
      <c r="E15" s="147">
        <v>78.3</v>
      </c>
      <c r="F15" s="116">
        <f t="shared" si="0"/>
        <v>339.88764044943815</v>
      </c>
      <c r="G15" s="116">
        <f t="shared" si="1"/>
        <v>246.4601769911504</v>
      </c>
    </row>
    <row r="16" spans="2:7" ht="15">
      <c r="B16" s="174" t="s">
        <v>146</v>
      </c>
      <c r="C16" s="147">
        <v>1.7</v>
      </c>
      <c r="D16" s="125">
        <v>40.8</v>
      </c>
      <c r="E16" s="147">
        <v>73.9</v>
      </c>
      <c r="F16" s="116">
        <f t="shared" si="0"/>
        <v>4247.058823529413</v>
      </c>
      <c r="G16" s="116">
        <f t="shared" si="1"/>
        <v>81.12745098039218</v>
      </c>
    </row>
    <row r="17" spans="1:7" ht="15">
      <c r="A17" s="144"/>
      <c r="B17" s="175" t="s">
        <v>40</v>
      </c>
      <c r="C17" s="147">
        <v>164.1</v>
      </c>
      <c r="D17" s="125">
        <v>284.1</v>
      </c>
      <c r="E17" s="147">
        <v>207.7</v>
      </c>
      <c r="F17" s="116">
        <f t="shared" si="0"/>
        <v>26.569165143205353</v>
      </c>
      <c r="G17" s="116">
        <f t="shared" si="1"/>
        <v>-26.891939457937355</v>
      </c>
    </row>
    <row r="18" spans="1:7" ht="15">
      <c r="A18" s="144"/>
      <c r="B18" s="7" t="s">
        <v>5</v>
      </c>
      <c r="C18" s="149">
        <v>1260.3</v>
      </c>
      <c r="D18" s="149">
        <v>1315.6</v>
      </c>
      <c r="E18" s="149">
        <v>1547.3000000000002</v>
      </c>
      <c r="F18" s="117">
        <f t="shared" si="0"/>
        <v>22.772355788304388</v>
      </c>
      <c r="G18" s="117">
        <f t="shared" si="1"/>
        <v>17.611736089996977</v>
      </c>
    </row>
    <row r="19" spans="1:7" ht="15.75" thickBot="1">
      <c r="A19" s="150"/>
      <c r="B19" s="150"/>
      <c r="C19" s="150"/>
      <c r="D19" s="150"/>
      <c r="E19" s="150"/>
      <c r="F19" s="144"/>
      <c r="G19" s="144"/>
    </row>
    <row r="20" spans="1:7" ht="15">
      <c r="A20" s="151"/>
      <c r="B20" s="152"/>
      <c r="C20" s="153"/>
      <c r="D20" s="4"/>
      <c r="E20" s="4"/>
      <c r="F20" s="154"/>
      <c r="G20" s="154"/>
    </row>
    <row r="21" spans="1:7" ht="15">
      <c r="A21" s="228" t="s">
        <v>141</v>
      </c>
      <c r="B21" s="228"/>
      <c r="C21" s="155"/>
      <c r="D21" s="144"/>
      <c r="E21" s="144"/>
      <c r="F21" s="144"/>
      <c r="G21" s="144"/>
    </row>
    <row r="22" spans="2:7" ht="15">
      <c r="B22" t="s">
        <v>43</v>
      </c>
      <c r="C22" s="156">
        <v>146.3</v>
      </c>
      <c r="D22" s="157">
        <v>282.7</v>
      </c>
      <c r="E22" s="148">
        <v>341.1</v>
      </c>
      <c r="F22" s="116">
        <f>((E22/C22)-1)*100</f>
        <v>133.15105946684892</v>
      </c>
      <c r="G22" s="116">
        <f aca="true" t="shared" si="2" ref="G22:G27">((E22/D22)-1)*100</f>
        <v>20.657941280509394</v>
      </c>
    </row>
    <row r="23" spans="2:7" ht="15">
      <c r="B23" t="s">
        <v>174</v>
      </c>
      <c r="C23" s="148">
        <v>0.5</v>
      </c>
      <c r="D23" s="148">
        <v>118.6</v>
      </c>
      <c r="E23" s="148">
        <v>236.7</v>
      </c>
      <c r="F23" s="116" t="s">
        <v>97</v>
      </c>
      <c r="G23" s="116">
        <f t="shared" si="2"/>
        <v>99.57841483979763</v>
      </c>
    </row>
    <row r="24" spans="2:7" ht="15">
      <c r="B24" t="s">
        <v>138</v>
      </c>
      <c r="C24" s="148">
        <v>87.5</v>
      </c>
      <c r="D24" s="148">
        <v>89.7</v>
      </c>
      <c r="E24" s="148">
        <v>77.9</v>
      </c>
      <c r="F24" s="116">
        <f>((E24/C24)-1)*100</f>
        <v>-10.971428571428564</v>
      </c>
      <c r="G24" s="116">
        <f t="shared" si="2"/>
        <v>-13.154960981047935</v>
      </c>
    </row>
    <row r="25" spans="2:7" ht="15">
      <c r="B25" t="s">
        <v>146</v>
      </c>
      <c r="C25" s="172">
        <v>16.4</v>
      </c>
      <c r="D25" s="172">
        <v>15.9</v>
      </c>
      <c r="E25" s="148">
        <v>43.2</v>
      </c>
      <c r="F25" s="116">
        <f>((E25/C25)-1)*100</f>
        <v>163.4146341463415</v>
      </c>
      <c r="G25" s="116">
        <f t="shared" si="2"/>
        <v>171.6981132075472</v>
      </c>
    </row>
    <row r="26" spans="2:7" ht="15">
      <c r="B26" t="s">
        <v>175</v>
      </c>
      <c r="C26" s="148">
        <v>6.8</v>
      </c>
      <c r="D26" s="172">
        <v>38</v>
      </c>
      <c r="E26" s="148">
        <v>40.8</v>
      </c>
      <c r="F26" s="116">
        <f>((E26/C26)-1)*100</f>
        <v>500</v>
      </c>
      <c r="G26" s="116">
        <f t="shared" si="2"/>
        <v>7.36842105263158</v>
      </c>
    </row>
    <row r="27" spans="2:7" ht="15">
      <c r="B27" t="s">
        <v>37</v>
      </c>
      <c r="C27" s="148">
        <v>30.2</v>
      </c>
      <c r="D27" s="148">
        <v>29</v>
      </c>
      <c r="E27" s="148">
        <v>27.7</v>
      </c>
      <c r="F27" s="116">
        <f aca="true" t="shared" si="3" ref="F27:F33">((E27/C27)-1)*100</f>
        <v>-8.278145695364236</v>
      </c>
      <c r="G27" s="116">
        <f t="shared" si="2"/>
        <v>-4.482758620689653</v>
      </c>
    </row>
    <row r="28" spans="2:7" ht="15">
      <c r="B28" s="151" t="s">
        <v>188</v>
      </c>
      <c r="C28" s="148">
        <v>25.4</v>
      </c>
      <c r="D28" s="125">
        <v>20.7</v>
      </c>
      <c r="E28" s="148">
        <v>20.7</v>
      </c>
      <c r="F28" s="116">
        <f t="shared" si="3"/>
        <v>-18.503937007874015</v>
      </c>
      <c r="G28" s="116">
        <f aca="true" t="shared" si="4" ref="G28:G33">((E28/D28)-1)*100</f>
        <v>0</v>
      </c>
    </row>
    <row r="29" spans="1:7" ht="15">
      <c r="A29" s="144"/>
      <c r="B29" s="151" t="s">
        <v>189</v>
      </c>
      <c r="C29" s="148">
        <v>7.6</v>
      </c>
      <c r="D29" s="125">
        <v>6.7</v>
      </c>
      <c r="E29" s="148">
        <v>8.9</v>
      </c>
      <c r="F29" s="116">
        <f t="shared" si="3"/>
        <v>17.105263157894758</v>
      </c>
      <c r="G29" s="116">
        <f t="shared" si="4"/>
        <v>32.835820895522396</v>
      </c>
    </row>
    <row r="30" spans="2:7" ht="15">
      <c r="B30" t="s">
        <v>190</v>
      </c>
      <c r="C30" s="148">
        <v>4.5</v>
      </c>
      <c r="D30" s="148">
        <v>8</v>
      </c>
      <c r="E30" s="148">
        <v>8.2</v>
      </c>
      <c r="F30" s="116">
        <f t="shared" si="3"/>
        <v>82.2222222222222</v>
      </c>
      <c r="G30" s="116">
        <f t="shared" si="4"/>
        <v>2.499999999999991</v>
      </c>
    </row>
    <row r="31" spans="1:7" ht="15">
      <c r="A31" s="144"/>
      <c r="B31" s="151" t="s">
        <v>151</v>
      </c>
      <c r="C31" s="148">
        <v>9.5</v>
      </c>
      <c r="D31" s="148">
        <v>9.9</v>
      </c>
      <c r="E31" s="148">
        <v>7.9</v>
      </c>
      <c r="F31" s="116">
        <f t="shared" si="3"/>
        <v>-16.84210526315789</v>
      </c>
      <c r="G31" s="116">
        <f t="shared" si="4"/>
        <v>-20.2020202020202</v>
      </c>
    </row>
    <row r="32" spans="1:7" ht="15">
      <c r="A32" s="144"/>
      <c r="B32" s="6" t="s">
        <v>40</v>
      </c>
      <c r="C32" s="147">
        <v>556.9</v>
      </c>
      <c r="D32" s="147">
        <v>236.2</v>
      </c>
      <c r="E32" s="147">
        <v>45.1</v>
      </c>
      <c r="F32" s="116">
        <f t="shared" si="3"/>
        <v>-91.9015981325193</v>
      </c>
      <c r="G32" s="116">
        <f t="shared" si="4"/>
        <v>-80.9060118543607</v>
      </c>
    </row>
    <row r="33" spans="1:7" ht="15">
      <c r="A33" s="144"/>
      <c r="B33" s="7" t="s">
        <v>5</v>
      </c>
      <c r="C33" s="158">
        <v>891.5999999999999</v>
      </c>
      <c r="D33" s="149">
        <v>855.3999999999999</v>
      </c>
      <c r="E33" s="149">
        <v>858.2</v>
      </c>
      <c r="F33" s="117">
        <f t="shared" si="3"/>
        <v>-3.7460744728577633</v>
      </c>
      <c r="G33" s="117">
        <f t="shared" si="4"/>
        <v>0.3273322422258751</v>
      </c>
    </row>
    <row r="34" spans="1:7" ht="15.75" thickBot="1">
      <c r="A34" s="5"/>
      <c r="B34" s="150"/>
      <c r="C34" s="150"/>
      <c r="D34" s="150"/>
      <c r="E34" s="150"/>
      <c r="F34" s="3"/>
      <c r="G34" s="3"/>
    </row>
    <row r="35" spans="1:7" ht="15">
      <c r="A35" s="159" t="s">
        <v>142</v>
      </c>
      <c r="B35" s="159" t="s">
        <v>129</v>
      </c>
      <c r="C35" s="159" t="s">
        <v>143</v>
      </c>
      <c r="E35" s="159" t="s">
        <v>144</v>
      </c>
      <c r="G35" s="159" t="s">
        <v>148</v>
      </c>
    </row>
  </sheetData>
  <sheetProtection/>
  <mergeCells count="10">
    <mergeCell ref="A21:B21"/>
    <mergeCell ref="A1:G1"/>
    <mergeCell ref="A3:B6"/>
    <mergeCell ref="C3:E3"/>
    <mergeCell ref="F3:G3"/>
    <mergeCell ref="A7:B7"/>
    <mergeCell ref="A8:B8"/>
    <mergeCell ref="C4:C6"/>
    <mergeCell ref="D4:D6"/>
    <mergeCell ref="E4:E6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142"/>
  <sheetViews>
    <sheetView zoomScalePageLayoutView="0" workbookViewId="0" topLeftCell="A120">
      <selection activeCell="D135" sqref="D135"/>
    </sheetView>
  </sheetViews>
  <sheetFormatPr defaultColWidth="9.140625" defaultRowHeight="15"/>
  <cols>
    <col min="1" max="1" width="10.140625" style="0" customWidth="1"/>
    <col min="2" max="2" width="9.57421875" style="93" bestFit="1" customWidth="1"/>
    <col min="3" max="3" width="11.57421875" style="93" customWidth="1"/>
    <col min="4" max="5" width="14.28125" style="93" customWidth="1"/>
  </cols>
  <sheetData>
    <row r="2" spans="1:6" ht="15">
      <c r="A2" s="82" t="s">
        <v>92</v>
      </c>
      <c r="B2" s="85"/>
      <c r="C2" s="85"/>
      <c r="D2" s="20"/>
      <c r="E2" s="20"/>
      <c r="F2" s="61"/>
    </row>
    <row r="3" spans="1:6" ht="15.75" thickBot="1">
      <c r="A3" s="8"/>
      <c r="B3" s="86"/>
      <c r="C3" s="86"/>
      <c r="D3" s="87"/>
      <c r="E3" s="87"/>
      <c r="F3" s="61"/>
    </row>
    <row r="4" spans="1:6" ht="15.75" customHeight="1" thickBot="1">
      <c r="A4" s="83" t="s">
        <v>0</v>
      </c>
      <c r="B4" s="251" t="s">
        <v>2</v>
      </c>
      <c r="C4" s="253" t="s">
        <v>33</v>
      </c>
      <c r="D4" s="253"/>
      <c r="E4" s="253"/>
      <c r="F4" s="61"/>
    </row>
    <row r="5" spans="1:6" ht="15.75" thickBot="1">
      <c r="A5" s="84"/>
      <c r="B5" s="252"/>
      <c r="C5" s="88" t="s">
        <v>49</v>
      </c>
      <c r="D5" s="88" t="s">
        <v>50</v>
      </c>
      <c r="E5" s="88" t="s">
        <v>51</v>
      </c>
      <c r="F5" s="61"/>
    </row>
    <row r="6" spans="1:6" ht="15">
      <c r="A6" s="73"/>
      <c r="B6" s="89"/>
      <c r="C6" s="90"/>
      <c r="D6" s="90"/>
      <c r="E6" s="90"/>
      <c r="F6" s="61"/>
    </row>
    <row r="7" spans="1:6" ht="15">
      <c r="A7" s="138">
        <v>2017</v>
      </c>
      <c r="B7" s="74">
        <v>4256.8</v>
      </c>
      <c r="C7" s="74">
        <v>1393.8</v>
      </c>
      <c r="D7" s="74">
        <v>2508.2</v>
      </c>
      <c r="E7" s="74">
        <v>354.5</v>
      </c>
      <c r="F7" s="61"/>
    </row>
    <row r="8" spans="1:6" ht="15">
      <c r="A8" s="18" t="s">
        <v>7</v>
      </c>
      <c r="B8" s="75">
        <v>996.7</v>
      </c>
      <c r="C8" s="75">
        <v>320.4</v>
      </c>
      <c r="D8" s="75">
        <v>591.7</v>
      </c>
      <c r="E8" s="75">
        <v>84.5</v>
      </c>
      <c r="F8" s="61"/>
    </row>
    <row r="9" spans="1:6" ht="15">
      <c r="A9" s="18" t="s">
        <v>8</v>
      </c>
      <c r="B9" s="75">
        <v>1054.1</v>
      </c>
      <c r="C9" s="75">
        <v>337.4</v>
      </c>
      <c r="D9" s="75">
        <v>625.9</v>
      </c>
      <c r="E9" s="75">
        <v>90.8</v>
      </c>
      <c r="F9" s="61"/>
    </row>
    <row r="10" spans="1:6" ht="15">
      <c r="A10" s="18" t="s">
        <v>9</v>
      </c>
      <c r="B10" s="76">
        <v>1147.8</v>
      </c>
      <c r="C10" s="76">
        <v>383.5</v>
      </c>
      <c r="D10" s="76">
        <v>672.9</v>
      </c>
      <c r="E10" s="76">
        <v>91.3</v>
      </c>
      <c r="F10" s="61"/>
    </row>
    <row r="11" spans="1:6" ht="15">
      <c r="A11" s="18" t="s">
        <v>10</v>
      </c>
      <c r="B11" s="76">
        <v>1058.2</v>
      </c>
      <c r="C11" s="76">
        <v>352.5</v>
      </c>
      <c r="D11" s="76">
        <v>617.7</v>
      </c>
      <c r="E11" s="76">
        <v>87.9</v>
      </c>
      <c r="F11" s="61"/>
    </row>
    <row r="12" spans="1:6" ht="15">
      <c r="A12" s="12"/>
      <c r="B12" s="20"/>
      <c r="C12" s="20"/>
      <c r="D12" s="20"/>
      <c r="E12" s="20"/>
      <c r="F12" s="61"/>
    </row>
    <row r="13" spans="1:6" ht="15">
      <c r="A13" s="138">
        <v>2018</v>
      </c>
      <c r="B13" s="69">
        <v>5622.3</v>
      </c>
      <c r="C13" s="69">
        <v>1995.8</v>
      </c>
      <c r="D13" s="69">
        <v>3215.1</v>
      </c>
      <c r="E13" s="69">
        <v>411.5</v>
      </c>
      <c r="F13" s="61"/>
    </row>
    <row r="14" spans="1:6" ht="15">
      <c r="A14" s="18" t="s">
        <v>7</v>
      </c>
      <c r="B14" s="75">
        <v>1041.7</v>
      </c>
      <c r="C14" s="75">
        <v>350.5</v>
      </c>
      <c r="D14" s="75">
        <v>605</v>
      </c>
      <c r="E14" s="75">
        <v>86.2</v>
      </c>
      <c r="F14" s="61"/>
    </row>
    <row r="15" spans="1:6" ht="15">
      <c r="A15" s="18" t="s">
        <v>8</v>
      </c>
      <c r="B15" s="75">
        <v>1437.1</v>
      </c>
      <c r="C15" s="75">
        <v>516</v>
      </c>
      <c r="D15" s="75">
        <v>814.4</v>
      </c>
      <c r="E15" s="75">
        <v>106.8</v>
      </c>
      <c r="F15" s="61"/>
    </row>
    <row r="16" spans="1:6" ht="15">
      <c r="A16" s="18" t="s">
        <v>9</v>
      </c>
      <c r="B16" s="75">
        <v>1496.4</v>
      </c>
      <c r="C16" s="75">
        <v>534.5</v>
      </c>
      <c r="D16" s="75">
        <v>856</v>
      </c>
      <c r="E16" s="75">
        <v>105.9</v>
      </c>
      <c r="F16" s="61"/>
    </row>
    <row r="17" spans="1:6" ht="15">
      <c r="A17" s="18" t="s">
        <v>10</v>
      </c>
      <c r="B17" s="75">
        <v>1647.1</v>
      </c>
      <c r="C17" s="75">
        <v>594.8</v>
      </c>
      <c r="D17" s="75">
        <v>939.7</v>
      </c>
      <c r="E17" s="75">
        <v>112.6</v>
      </c>
      <c r="F17" s="61"/>
    </row>
    <row r="18" spans="1:6" ht="15">
      <c r="A18" s="4"/>
      <c r="B18" s="71"/>
      <c r="C18" s="71"/>
      <c r="D18" s="71"/>
      <c r="E18" s="71"/>
      <c r="F18" s="61"/>
    </row>
    <row r="19" spans="1:6" ht="15">
      <c r="A19" s="4" t="s">
        <v>44</v>
      </c>
      <c r="B19" s="71">
        <v>328.2</v>
      </c>
      <c r="C19" s="71">
        <v>110.8</v>
      </c>
      <c r="D19" s="71">
        <v>189.8</v>
      </c>
      <c r="E19" s="71">
        <v>27.6</v>
      </c>
      <c r="F19" s="61"/>
    </row>
    <row r="20" spans="1:6" ht="17.25">
      <c r="A20" s="4" t="s">
        <v>98</v>
      </c>
      <c r="B20" s="71">
        <v>323.2</v>
      </c>
      <c r="C20" s="71">
        <v>111.2</v>
      </c>
      <c r="D20" s="71">
        <v>185.8</v>
      </c>
      <c r="E20" s="71">
        <v>26.2</v>
      </c>
      <c r="F20" s="61"/>
    </row>
    <row r="21" spans="1:6" ht="17.25">
      <c r="A21" s="4" t="s">
        <v>99</v>
      </c>
      <c r="B21" s="71">
        <v>390.4</v>
      </c>
      <c r="C21" s="71">
        <v>128.6</v>
      </c>
      <c r="D21" s="71">
        <v>229.4</v>
      </c>
      <c r="E21" s="71">
        <v>32.4</v>
      </c>
      <c r="F21" s="61"/>
    </row>
    <row r="22" spans="1:6" ht="17.25">
      <c r="A22" s="4" t="s">
        <v>100</v>
      </c>
      <c r="B22" s="71">
        <v>413.2</v>
      </c>
      <c r="C22" s="71">
        <v>144.8</v>
      </c>
      <c r="D22" s="71">
        <v>236.5</v>
      </c>
      <c r="E22" s="71">
        <v>31.9</v>
      </c>
      <c r="F22" s="61"/>
    </row>
    <row r="23" spans="1:6" ht="17.25">
      <c r="A23" s="4" t="s">
        <v>101</v>
      </c>
      <c r="B23" s="71">
        <v>481.6</v>
      </c>
      <c r="C23" s="71">
        <v>170.5</v>
      </c>
      <c r="D23" s="71">
        <v>273.8</v>
      </c>
      <c r="E23" s="71">
        <v>37.3</v>
      </c>
      <c r="F23" s="61"/>
    </row>
    <row r="24" spans="1:6" ht="15">
      <c r="A24" s="4" t="s">
        <v>71</v>
      </c>
      <c r="B24" s="71">
        <v>542.3</v>
      </c>
      <c r="C24" s="71">
        <v>200.6</v>
      </c>
      <c r="D24" s="71">
        <v>304.1</v>
      </c>
      <c r="E24" s="71">
        <v>37.6</v>
      </c>
      <c r="F24" s="61"/>
    </row>
    <row r="25" spans="1:6" ht="15">
      <c r="A25" s="4" t="s">
        <v>70</v>
      </c>
      <c r="B25" s="71">
        <v>474.3</v>
      </c>
      <c r="C25" s="71">
        <v>172</v>
      </c>
      <c r="D25" s="71">
        <v>269.4</v>
      </c>
      <c r="E25" s="71">
        <v>32.9</v>
      </c>
      <c r="F25" s="61"/>
    </row>
    <row r="26" spans="1:6" ht="15">
      <c r="A26" s="4" t="s">
        <v>52</v>
      </c>
      <c r="B26" s="71">
        <v>479.1</v>
      </c>
      <c r="C26" s="71">
        <v>165.5</v>
      </c>
      <c r="D26" s="71">
        <v>277.1</v>
      </c>
      <c r="E26" s="71">
        <v>36.5</v>
      </c>
      <c r="F26" s="61"/>
    </row>
    <row r="27" spans="1:6" ht="15">
      <c r="A27" s="4" t="s">
        <v>82</v>
      </c>
      <c r="B27" s="71">
        <v>543</v>
      </c>
      <c r="C27" s="71">
        <v>197</v>
      </c>
      <c r="D27" s="71">
        <v>309.5</v>
      </c>
      <c r="E27" s="71">
        <v>36.5</v>
      </c>
      <c r="F27" s="61"/>
    </row>
    <row r="28" spans="1:6" ht="15">
      <c r="A28" s="4" t="s">
        <v>53</v>
      </c>
      <c r="B28" s="71">
        <v>551.4</v>
      </c>
      <c r="C28" s="71">
        <v>195.1</v>
      </c>
      <c r="D28" s="71">
        <v>318.6</v>
      </c>
      <c r="E28" s="71">
        <v>37.7</v>
      </c>
      <c r="F28" s="61"/>
    </row>
    <row r="29" spans="1:6" ht="15">
      <c r="A29" s="4" t="s">
        <v>41</v>
      </c>
      <c r="B29" s="71">
        <v>536.6</v>
      </c>
      <c r="C29" s="71">
        <v>195.1</v>
      </c>
      <c r="D29" s="71">
        <v>304.1</v>
      </c>
      <c r="E29" s="71">
        <v>37.4</v>
      </c>
      <c r="F29" s="61"/>
    </row>
    <row r="30" spans="1:6" ht="15">
      <c r="A30" s="4" t="s">
        <v>42</v>
      </c>
      <c r="B30" s="71">
        <v>559.1</v>
      </c>
      <c r="C30" s="71">
        <v>204.6</v>
      </c>
      <c r="D30" s="71">
        <v>317</v>
      </c>
      <c r="E30" s="71">
        <v>37.5</v>
      </c>
      <c r="F30" s="61"/>
    </row>
    <row r="32" spans="1:5" ht="15">
      <c r="A32" s="138">
        <v>2019</v>
      </c>
      <c r="B32" s="14">
        <v>6957</v>
      </c>
      <c r="C32" s="14">
        <v>2450.5</v>
      </c>
      <c r="D32" s="14">
        <v>4085.5</v>
      </c>
      <c r="E32" s="14">
        <v>421</v>
      </c>
    </row>
    <row r="33" spans="1:5" ht="15">
      <c r="A33" s="18" t="s">
        <v>7</v>
      </c>
      <c r="B33" s="70">
        <v>1231.1</v>
      </c>
      <c r="C33" s="70">
        <v>423</v>
      </c>
      <c r="D33" s="70">
        <v>713.8</v>
      </c>
      <c r="E33" s="70">
        <v>94.3</v>
      </c>
    </row>
    <row r="34" spans="1:5" ht="15">
      <c r="A34" s="18" t="s">
        <v>8</v>
      </c>
      <c r="B34" s="70">
        <v>1589.5</v>
      </c>
      <c r="C34" s="70">
        <v>517.4</v>
      </c>
      <c r="D34" s="70">
        <v>961.4</v>
      </c>
      <c r="E34" s="70">
        <v>110.7</v>
      </c>
    </row>
    <row r="35" spans="1:5" ht="15">
      <c r="A35" s="18" t="s">
        <v>9</v>
      </c>
      <c r="B35" s="70">
        <v>1257.3</v>
      </c>
      <c r="C35" s="70">
        <v>416.3</v>
      </c>
      <c r="D35" s="70">
        <v>742.3</v>
      </c>
      <c r="E35" s="70">
        <v>98.7</v>
      </c>
    </row>
    <row r="36" spans="1:5" ht="15">
      <c r="A36" s="18" t="s">
        <v>10</v>
      </c>
      <c r="B36" s="70">
        <v>2879.1</v>
      </c>
      <c r="C36" s="70">
        <v>1093.8</v>
      </c>
      <c r="D36" s="70">
        <v>1668</v>
      </c>
      <c r="E36" s="70">
        <v>117.3</v>
      </c>
    </row>
    <row r="37" spans="1:5" ht="15">
      <c r="A37" s="19"/>
      <c r="B37" s="70"/>
      <c r="C37" s="70"/>
      <c r="D37" s="70"/>
      <c r="E37" s="70"/>
    </row>
    <row r="38" spans="1:5" ht="15">
      <c r="A38" s="19" t="s">
        <v>44</v>
      </c>
      <c r="B38" s="70">
        <v>484.1</v>
      </c>
      <c r="C38" s="70">
        <v>170.7</v>
      </c>
      <c r="D38" s="70">
        <v>278.3</v>
      </c>
      <c r="E38" s="70">
        <v>35.1</v>
      </c>
    </row>
    <row r="39" spans="1:5" ht="15">
      <c r="A39" s="19" t="s">
        <v>45</v>
      </c>
      <c r="B39" s="70">
        <v>337</v>
      </c>
      <c r="C39" s="70">
        <v>114.4</v>
      </c>
      <c r="D39" s="70">
        <v>196.6</v>
      </c>
      <c r="E39" s="70">
        <v>26</v>
      </c>
    </row>
    <row r="40" spans="1:5" ht="15">
      <c r="A40" s="19" t="s">
        <v>46</v>
      </c>
      <c r="B40" s="70">
        <v>410</v>
      </c>
      <c r="C40" s="70">
        <v>137.9</v>
      </c>
      <c r="D40" s="70">
        <v>238.9</v>
      </c>
      <c r="E40" s="70">
        <v>33.2</v>
      </c>
    </row>
    <row r="41" spans="1:5" ht="15">
      <c r="A41" s="19" t="s">
        <v>47</v>
      </c>
      <c r="B41" s="70">
        <v>421.5</v>
      </c>
      <c r="C41" s="70">
        <v>138</v>
      </c>
      <c r="D41" s="70">
        <v>246.3</v>
      </c>
      <c r="E41" s="70">
        <v>37.2</v>
      </c>
    </row>
    <row r="42" spans="1:5" ht="15">
      <c r="A42" s="19" t="s">
        <v>48</v>
      </c>
      <c r="B42" s="70">
        <v>572.6</v>
      </c>
      <c r="C42" s="70">
        <v>179.7</v>
      </c>
      <c r="D42" s="70">
        <v>353.4</v>
      </c>
      <c r="E42" s="70">
        <v>39.5</v>
      </c>
    </row>
    <row r="43" spans="1:5" ht="15">
      <c r="A43" s="19" t="s">
        <v>69</v>
      </c>
      <c r="B43" s="70">
        <v>595.4</v>
      </c>
      <c r="C43" s="70">
        <v>199.7</v>
      </c>
      <c r="D43" s="70">
        <v>361.7</v>
      </c>
      <c r="E43" s="70">
        <v>34</v>
      </c>
    </row>
    <row r="44" spans="1:5" ht="15">
      <c r="A44" s="19" t="s">
        <v>70</v>
      </c>
      <c r="B44" s="70">
        <v>419</v>
      </c>
      <c r="C44" s="70">
        <v>131.6</v>
      </c>
      <c r="D44" s="70">
        <v>252.7</v>
      </c>
      <c r="E44" s="70">
        <v>34.7</v>
      </c>
    </row>
    <row r="45" spans="1:5" ht="15">
      <c r="A45" s="19" t="s">
        <v>52</v>
      </c>
      <c r="B45" s="70">
        <v>405.3</v>
      </c>
      <c r="C45" s="70">
        <v>135.6</v>
      </c>
      <c r="D45" s="70">
        <v>237.1</v>
      </c>
      <c r="E45" s="70">
        <v>32.6</v>
      </c>
    </row>
    <row r="46" spans="1:5" ht="15">
      <c r="A46" s="19" t="s">
        <v>82</v>
      </c>
      <c r="B46" s="70">
        <v>433</v>
      </c>
      <c r="C46" s="70">
        <v>149.1</v>
      </c>
      <c r="D46" s="70">
        <v>252.5</v>
      </c>
      <c r="E46" s="70">
        <v>31.4</v>
      </c>
    </row>
    <row r="47" spans="1:5" ht="15">
      <c r="A47" s="19" t="s">
        <v>53</v>
      </c>
      <c r="B47" s="70">
        <v>725.4</v>
      </c>
      <c r="C47" s="70">
        <v>269.8</v>
      </c>
      <c r="D47" s="70">
        <v>418.8</v>
      </c>
      <c r="E47" s="70">
        <v>36.8</v>
      </c>
    </row>
    <row r="48" spans="1:5" ht="15">
      <c r="A48" s="19" t="s">
        <v>68</v>
      </c>
      <c r="B48" s="102">
        <v>973.2</v>
      </c>
      <c r="C48" s="70">
        <v>364.9</v>
      </c>
      <c r="D48" s="70">
        <v>569.6</v>
      </c>
      <c r="E48" s="70">
        <v>38.7</v>
      </c>
    </row>
    <row r="49" spans="1:5" ht="15">
      <c r="A49" s="19" t="s">
        <v>132</v>
      </c>
      <c r="B49" s="70">
        <v>1180.5</v>
      </c>
      <c r="C49" s="70">
        <v>459.1</v>
      </c>
      <c r="D49" s="70">
        <v>679.6</v>
      </c>
      <c r="E49" s="70">
        <v>41.8</v>
      </c>
    </row>
    <row r="50" spans="1:5" ht="15">
      <c r="A50" s="19"/>
      <c r="B50" s="70"/>
      <c r="C50" s="70"/>
      <c r="D50" s="70"/>
      <c r="E50" s="70"/>
    </row>
    <row r="51" spans="1:5" ht="15">
      <c r="A51" s="138">
        <v>2020</v>
      </c>
      <c r="B51" s="14">
        <v>7338.6</v>
      </c>
      <c r="C51" s="14">
        <v>2579.9</v>
      </c>
      <c r="D51" s="14">
        <v>4311</v>
      </c>
      <c r="E51" s="14">
        <v>447.6</v>
      </c>
    </row>
    <row r="52" spans="1:5" ht="15">
      <c r="A52" s="18" t="s">
        <v>7</v>
      </c>
      <c r="B52" s="70">
        <v>1351.6</v>
      </c>
      <c r="C52" s="70">
        <v>375.6</v>
      </c>
      <c r="D52" s="70">
        <v>879.7</v>
      </c>
      <c r="E52" s="70">
        <v>96.3</v>
      </c>
    </row>
    <row r="53" spans="1:5" ht="15">
      <c r="A53" s="18" t="s">
        <v>8</v>
      </c>
      <c r="B53" s="70">
        <v>1449.2</v>
      </c>
      <c r="C53" s="70">
        <v>510.8</v>
      </c>
      <c r="D53" s="70">
        <v>836.9</v>
      </c>
      <c r="E53" s="70">
        <v>101.5</v>
      </c>
    </row>
    <row r="54" spans="1:5" ht="15">
      <c r="A54" s="18" t="s">
        <v>9</v>
      </c>
      <c r="B54" s="70">
        <v>2171.7</v>
      </c>
      <c r="C54" s="70">
        <v>809.5</v>
      </c>
      <c r="D54" s="70">
        <v>1240.8</v>
      </c>
      <c r="E54" s="70">
        <v>121.4</v>
      </c>
    </row>
    <row r="55" spans="1:5" ht="15">
      <c r="A55" s="18" t="s">
        <v>10</v>
      </c>
      <c r="B55" s="70">
        <v>2366</v>
      </c>
      <c r="C55" s="70">
        <v>884</v>
      </c>
      <c r="D55" s="70">
        <v>1353.6</v>
      </c>
      <c r="E55" s="70">
        <v>128.4</v>
      </c>
    </row>
    <row r="56" spans="1:5" ht="15">
      <c r="A56" s="141"/>
      <c r="B56" s="142"/>
      <c r="C56" s="142"/>
      <c r="D56" s="142"/>
      <c r="E56" s="142"/>
    </row>
    <row r="57" spans="1:5" ht="15">
      <c r="A57" s="19" t="s">
        <v>135</v>
      </c>
      <c r="B57" s="70">
        <v>608.8</v>
      </c>
      <c r="C57" s="70">
        <v>169.9</v>
      </c>
      <c r="D57" s="70">
        <v>396.8</v>
      </c>
      <c r="E57" s="70">
        <v>42.1</v>
      </c>
    </row>
    <row r="58" spans="1:5" ht="15">
      <c r="A58" s="19" t="s">
        <v>136</v>
      </c>
      <c r="B58" s="93">
        <v>389.5</v>
      </c>
      <c r="C58" s="93">
        <v>126.6</v>
      </c>
      <c r="D58" s="93">
        <v>238.9</v>
      </c>
      <c r="E58" s="93">
        <v>24</v>
      </c>
    </row>
    <row r="59" spans="1:5" ht="15">
      <c r="A59" s="19" t="s">
        <v>137</v>
      </c>
      <c r="B59" s="93">
        <v>353.3</v>
      </c>
      <c r="C59" s="93">
        <v>79.1</v>
      </c>
      <c r="D59" s="93">
        <v>244</v>
      </c>
      <c r="E59" s="93">
        <v>30.2</v>
      </c>
    </row>
    <row r="60" spans="1:5" ht="15">
      <c r="A60" s="103" t="s">
        <v>47</v>
      </c>
      <c r="B60" s="93">
        <v>416.4</v>
      </c>
      <c r="C60" s="93">
        <v>140.7</v>
      </c>
      <c r="D60" s="93">
        <v>246.2</v>
      </c>
      <c r="E60" s="93">
        <v>29.5</v>
      </c>
    </row>
    <row r="61" spans="1:5" ht="15">
      <c r="A61" s="103" t="s">
        <v>48</v>
      </c>
      <c r="B61" s="93">
        <v>437.6</v>
      </c>
      <c r="C61" s="93">
        <v>146.1</v>
      </c>
      <c r="D61" s="93">
        <v>255.9</v>
      </c>
      <c r="E61" s="93">
        <v>35.6</v>
      </c>
    </row>
    <row r="62" spans="1:5" ht="15">
      <c r="A62" s="103" t="s">
        <v>69</v>
      </c>
      <c r="B62" s="114">
        <v>595.2</v>
      </c>
      <c r="C62" s="114">
        <v>224</v>
      </c>
      <c r="D62" s="114">
        <v>334.8</v>
      </c>
      <c r="E62" s="114">
        <v>36.4</v>
      </c>
    </row>
    <row r="63" spans="1:5" ht="15">
      <c r="A63" s="103" t="s">
        <v>70</v>
      </c>
      <c r="B63" s="114">
        <v>822.2</v>
      </c>
      <c r="C63" s="114">
        <v>314.8</v>
      </c>
      <c r="D63" s="114">
        <v>464.9</v>
      </c>
      <c r="E63" s="114">
        <v>42.5</v>
      </c>
    </row>
    <row r="64" spans="1:5" ht="15">
      <c r="A64" s="103" t="s">
        <v>52</v>
      </c>
      <c r="B64" s="114">
        <v>763.8</v>
      </c>
      <c r="C64" s="114">
        <v>283.1</v>
      </c>
      <c r="D64" s="114">
        <v>439.3</v>
      </c>
      <c r="E64" s="114">
        <v>41.4</v>
      </c>
    </row>
    <row r="65" spans="1:5" ht="15">
      <c r="A65" s="103" t="s">
        <v>82</v>
      </c>
      <c r="B65" s="114">
        <v>585.7</v>
      </c>
      <c r="C65" s="114">
        <v>211.6</v>
      </c>
      <c r="D65" s="114">
        <v>336.6</v>
      </c>
      <c r="E65" s="114">
        <v>37.5</v>
      </c>
    </row>
    <row r="66" spans="1:5" ht="15">
      <c r="A66" s="103" t="s">
        <v>53</v>
      </c>
      <c r="B66" s="114">
        <v>932.1</v>
      </c>
      <c r="C66" s="114">
        <v>354.3</v>
      </c>
      <c r="D66" s="114">
        <v>534.8</v>
      </c>
      <c r="E66" s="114">
        <v>43</v>
      </c>
    </row>
    <row r="67" spans="1:5" ht="15">
      <c r="A67" s="103" t="s">
        <v>41</v>
      </c>
      <c r="B67" s="114">
        <v>717.7</v>
      </c>
      <c r="C67" s="114">
        <v>267.8</v>
      </c>
      <c r="D67" s="114">
        <v>410.9</v>
      </c>
      <c r="E67" s="114">
        <v>39</v>
      </c>
    </row>
    <row r="68" spans="1:5" ht="15">
      <c r="A68" s="103" t="s">
        <v>42</v>
      </c>
      <c r="B68" s="114">
        <v>716.2</v>
      </c>
      <c r="C68" s="114">
        <v>261.9</v>
      </c>
      <c r="D68" s="114">
        <v>407.9</v>
      </c>
      <c r="E68" s="114">
        <v>46.4</v>
      </c>
    </row>
    <row r="69" spans="1:5" ht="15">
      <c r="A69" s="103"/>
      <c r="B69" s="114"/>
      <c r="C69" s="114"/>
      <c r="D69" s="114"/>
      <c r="E69" s="114"/>
    </row>
    <row r="70" spans="1:10" ht="15">
      <c r="A70" s="138">
        <v>2021</v>
      </c>
      <c r="B70" s="14">
        <v>9721.7</v>
      </c>
      <c r="C70" s="14">
        <v>3578.7999999999993</v>
      </c>
      <c r="D70" s="14">
        <v>5670.400000000001</v>
      </c>
      <c r="E70" s="14">
        <v>472.49999999999994</v>
      </c>
      <c r="G70" s="160"/>
      <c r="H70" s="161"/>
      <c r="I70" s="161"/>
      <c r="J70" s="162"/>
    </row>
    <row r="71" spans="1:10" ht="15">
      <c r="A71" s="18" t="s">
        <v>7</v>
      </c>
      <c r="B71" s="142">
        <v>2002.7000000000003</v>
      </c>
      <c r="C71" s="142">
        <v>730</v>
      </c>
      <c r="D71" s="142">
        <v>1163.9</v>
      </c>
      <c r="E71" s="142">
        <v>108.80000000000001</v>
      </c>
      <c r="G71" s="160"/>
      <c r="H71" s="161"/>
      <c r="I71" s="161"/>
      <c r="J71" s="162"/>
    </row>
    <row r="72" spans="1:10" ht="15">
      <c r="A72" s="18" t="s">
        <v>8</v>
      </c>
      <c r="B72" s="142">
        <v>2428.1000000000004</v>
      </c>
      <c r="C72" s="142">
        <v>890.2</v>
      </c>
      <c r="D72" s="142">
        <v>1418.3000000000002</v>
      </c>
      <c r="E72" s="142">
        <v>119.6</v>
      </c>
      <c r="G72" s="160"/>
      <c r="H72" s="161"/>
      <c r="I72" s="161"/>
      <c r="J72" s="162"/>
    </row>
    <row r="73" spans="1:10" ht="15">
      <c r="A73" s="18" t="s">
        <v>9</v>
      </c>
      <c r="B73" s="142">
        <v>2563</v>
      </c>
      <c r="C73" s="142">
        <v>959.9000000000001</v>
      </c>
      <c r="D73" s="142">
        <v>1483.6</v>
      </c>
      <c r="E73" s="142">
        <v>119.5</v>
      </c>
      <c r="G73" s="160"/>
      <c r="H73" s="161"/>
      <c r="I73" s="161"/>
      <c r="J73" s="162"/>
    </row>
    <row r="74" spans="1:10" ht="15">
      <c r="A74" s="18" t="s">
        <v>10</v>
      </c>
      <c r="B74" s="142">
        <v>2727.9</v>
      </c>
      <c r="C74" s="142">
        <v>998.7</v>
      </c>
      <c r="D74" s="142">
        <v>1604.6</v>
      </c>
      <c r="E74" s="142">
        <v>124.6</v>
      </c>
      <c r="G74" s="160"/>
      <c r="H74" s="161"/>
      <c r="I74" s="161"/>
      <c r="J74" s="162"/>
    </row>
    <row r="75" spans="1:10" ht="15">
      <c r="A75" s="141"/>
      <c r="B75" s="142"/>
      <c r="C75" s="142"/>
      <c r="D75" s="142"/>
      <c r="E75" s="142"/>
      <c r="G75" s="160"/>
      <c r="H75" s="161"/>
      <c r="I75" s="161"/>
      <c r="J75" s="162"/>
    </row>
    <row r="76" spans="1:5" ht="15">
      <c r="A76" s="103" t="s">
        <v>44</v>
      </c>
      <c r="B76" s="70">
        <v>659.8000000000001</v>
      </c>
      <c r="C76" s="70">
        <v>242.2</v>
      </c>
      <c r="D76" s="70">
        <v>380</v>
      </c>
      <c r="E76" s="70">
        <v>37.6</v>
      </c>
    </row>
    <row r="77" spans="1:5" ht="15">
      <c r="A77" s="103" t="s">
        <v>45</v>
      </c>
      <c r="B77" s="114">
        <v>564.5999999999999</v>
      </c>
      <c r="C77" s="114">
        <v>198.7</v>
      </c>
      <c r="D77" s="114">
        <v>332.1</v>
      </c>
      <c r="E77" s="114">
        <v>33.8</v>
      </c>
    </row>
    <row r="78" spans="1:5" ht="15">
      <c r="A78" s="103" t="s">
        <v>46</v>
      </c>
      <c r="B78" s="114">
        <v>778.3000000000001</v>
      </c>
      <c r="C78" s="114">
        <v>289.1</v>
      </c>
      <c r="D78" s="114">
        <v>451.8</v>
      </c>
      <c r="E78" s="114">
        <v>37.4</v>
      </c>
    </row>
    <row r="79" spans="1:5" ht="15">
      <c r="A79" s="103" t="s">
        <v>47</v>
      </c>
      <c r="B79" s="114">
        <v>771.7</v>
      </c>
      <c r="C79" s="114">
        <v>280</v>
      </c>
      <c r="D79" s="114">
        <v>450.1</v>
      </c>
      <c r="E79" s="114">
        <v>41.6</v>
      </c>
    </row>
    <row r="80" spans="1:11" ht="15">
      <c r="A80" s="103" t="s">
        <v>48</v>
      </c>
      <c r="B80" s="114">
        <v>762.1</v>
      </c>
      <c r="C80" s="114">
        <v>281.1</v>
      </c>
      <c r="D80" s="114">
        <v>440.5</v>
      </c>
      <c r="E80" s="114">
        <v>40.5</v>
      </c>
      <c r="G80" s="6"/>
      <c r="H80" s="153"/>
      <c r="I80" s="153"/>
      <c r="J80" s="153"/>
      <c r="K80" s="153"/>
    </row>
    <row r="81" spans="1:5" ht="15">
      <c r="A81" s="103" t="s">
        <v>69</v>
      </c>
      <c r="B81" s="114">
        <v>894.3000000000001</v>
      </c>
      <c r="C81" s="114">
        <v>329.1</v>
      </c>
      <c r="D81" s="114">
        <v>527.7</v>
      </c>
      <c r="E81" s="114">
        <v>37.5</v>
      </c>
    </row>
    <row r="82" spans="1:5" ht="15">
      <c r="A82" s="103" t="s">
        <v>70</v>
      </c>
      <c r="B82" s="114">
        <v>838.7</v>
      </c>
      <c r="C82" s="114">
        <v>303.8</v>
      </c>
      <c r="D82" s="114">
        <v>486.9</v>
      </c>
      <c r="E82" s="114">
        <v>48</v>
      </c>
    </row>
    <row r="83" spans="1:5" ht="15">
      <c r="A83" s="103" t="s">
        <v>52</v>
      </c>
      <c r="B83" s="114">
        <v>772.1</v>
      </c>
      <c r="C83" s="114">
        <v>288.9</v>
      </c>
      <c r="D83" s="114">
        <v>450.3</v>
      </c>
      <c r="E83" s="114">
        <v>32.9</v>
      </c>
    </row>
    <row r="84" spans="1:5" ht="15">
      <c r="A84" s="103" t="s">
        <v>82</v>
      </c>
      <c r="B84" s="114">
        <v>952.1999999999999</v>
      </c>
      <c r="C84" s="114">
        <v>367.2</v>
      </c>
      <c r="D84" s="114">
        <v>546.4</v>
      </c>
      <c r="E84" s="114">
        <v>38.6</v>
      </c>
    </row>
    <row r="85" spans="1:5" ht="15">
      <c r="A85" s="103" t="s">
        <v>53</v>
      </c>
      <c r="B85" s="114">
        <v>975.9</v>
      </c>
      <c r="C85" s="114">
        <v>370</v>
      </c>
      <c r="D85" s="114">
        <v>567.5</v>
      </c>
      <c r="E85" s="114">
        <v>38.4</v>
      </c>
    </row>
    <row r="86" spans="1:5" ht="15">
      <c r="A86" s="103" t="s">
        <v>41</v>
      </c>
      <c r="B86" s="114">
        <v>735.4</v>
      </c>
      <c r="C86" s="114">
        <v>266.5</v>
      </c>
      <c r="D86" s="114">
        <v>429.1</v>
      </c>
      <c r="E86" s="114">
        <v>39.8</v>
      </c>
    </row>
    <row r="87" spans="1:5" ht="15">
      <c r="A87" s="103" t="s">
        <v>42</v>
      </c>
      <c r="B87" s="114">
        <v>1016.6</v>
      </c>
      <c r="C87" s="114">
        <v>362.2</v>
      </c>
      <c r="D87" s="114">
        <v>608</v>
      </c>
      <c r="E87" s="114">
        <v>46.4</v>
      </c>
    </row>
    <row r="88" spans="1:5" ht="15">
      <c r="A88" s="103"/>
      <c r="B88" s="114"/>
      <c r="C88" s="114"/>
      <c r="D88" s="114"/>
      <c r="E88" s="114"/>
    </row>
    <row r="89" spans="1:5" ht="15">
      <c r="A89" s="138">
        <v>2022</v>
      </c>
      <c r="B89" s="14">
        <v>12664.4</v>
      </c>
      <c r="C89" s="14">
        <v>4678.4</v>
      </c>
      <c r="D89" s="14">
        <v>7572.3</v>
      </c>
      <c r="E89" s="14">
        <v>413.5</v>
      </c>
    </row>
    <row r="90" spans="1:5" s="106" customFormat="1" ht="15">
      <c r="A90" s="18" t="s">
        <v>7</v>
      </c>
      <c r="B90" s="142">
        <v>2569.6</v>
      </c>
      <c r="C90" s="142">
        <v>923.2</v>
      </c>
      <c r="D90" s="142">
        <v>1548.8</v>
      </c>
      <c r="E90" s="142">
        <v>97.7</v>
      </c>
    </row>
    <row r="91" spans="1:5" s="106" customFormat="1" ht="15">
      <c r="A91" s="18" t="s">
        <v>8</v>
      </c>
      <c r="B91" s="142">
        <v>3714.4</v>
      </c>
      <c r="C91" s="142">
        <v>1405.2</v>
      </c>
      <c r="D91" s="142">
        <v>2198.1</v>
      </c>
      <c r="E91" s="142">
        <v>111</v>
      </c>
    </row>
    <row r="92" spans="1:5" s="106" customFormat="1" ht="15">
      <c r="A92" s="18" t="s">
        <v>9</v>
      </c>
      <c r="B92" s="142">
        <v>3143</v>
      </c>
      <c r="C92" s="142">
        <v>1164.1</v>
      </c>
      <c r="D92" s="142">
        <v>1878.2</v>
      </c>
      <c r="E92" s="142">
        <v>100.7</v>
      </c>
    </row>
    <row r="93" spans="1:5" s="106" customFormat="1" ht="15">
      <c r="A93" s="18" t="s">
        <v>10</v>
      </c>
      <c r="B93" s="142">
        <v>3237.2</v>
      </c>
      <c r="C93" s="142">
        <v>1185.9</v>
      </c>
      <c r="D93" s="142">
        <v>1947.2</v>
      </c>
      <c r="E93" s="142">
        <v>104.1</v>
      </c>
    </row>
    <row r="94" spans="1:5" s="106" customFormat="1" ht="15">
      <c r="A94" s="141"/>
      <c r="B94" s="142"/>
      <c r="C94" s="142"/>
      <c r="D94" s="142"/>
      <c r="E94" s="142"/>
    </row>
    <row r="95" spans="1:5" ht="15">
      <c r="A95" s="17" t="s">
        <v>76</v>
      </c>
      <c r="B95" s="70">
        <v>974.6</v>
      </c>
      <c r="C95" s="70">
        <v>348.4</v>
      </c>
      <c r="D95" s="70">
        <v>593.5</v>
      </c>
      <c r="E95" s="70">
        <v>32.8</v>
      </c>
    </row>
    <row r="96" spans="1:5" ht="15">
      <c r="A96" s="17" t="s">
        <v>77</v>
      </c>
      <c r="B96" s="114">
        <v>794.9</v>
      </c>
      <c r="C96" s="114">
        <v>294.3</v>
      </c>
      <c r="D96" s="114">
        <v>474.3</v>
      </c>
      <c r="E96" s="114">
        <v>26.3</v>
      </c>
    </row>
    <row r="97" spans="1:5" ht="15">
      <c r="A97" s="17" t="s">
        <v>149</v>
      </c>
      <c r="B97" s="114">
        <v>800.2</v>
      </c>
      <c r="C97" s="114">
        <v>280.5</v>
      </c>
      <c r="D97" s="114">
        <v>481</v>
      </c>
      <c r="E97" s="114">
        <v>38.7</v>
      </c>
    </row>
    <row r="98" spans="1:5" ht="15">
      <c r="A98" s="17" t="s">
        <v>78</v>
      </c>
      <c r="B98" s="114">
        <v>1296.8</v>
      </c>
      <c r="C98" s="114">
        <v>494.1</v>
      </c>
      <c r="D98" s="114">
        <v>762.7</v>
      </c>
      <c r="E98" s="114">
        <v>40</v>
      </c>
    </row>
    <row r="99" spans="1:5" ht="15">
      <c r="A99" s="17" t="s">
        <v>150</v>
      </c>
      <c r="B99" s="114">
        <v>1097.7</v>
      </c>
      <c r="C99" s="114">
        <v>411.2</v>
      </c>
      <c r="D99" s="114">
        <v>649.5</v>
      </c>
      <c r="E99" s="114">
        <v>36.9</v>
      </c>
    </row>
    <row r="100" spans="1:5" ht="15">
      <c r="A100" s="17" t="s">
        <v>71</v>
      </c>
      <c r="B100" s="114">
        <v>1319.9</v>
      </c>
      <c r="C100" s="114">
        <v>499.9</v>
      </c>
      <c r="D100" s="114">
        <v>785.9</v>
      </c>
      <c r="E100" s="114">
        <v>34.1</v>
      </c>
    </row>
    <row r="101" spans="1:5" ht="15">
      <c r="A101" s="17" t="s">
        <v>152</v>
      </c>
      <c r="B101" s="114">
        <v>1113.6</v>
      </c>
      <c r="C101" s="114">
        <v>425</v>
      </c>
      <c r="D101" s="114">
        <v>657.4</v>
      </c>
      <c r="E101" s="114">
        <v>31.3</v>
      </c>
    </row>
    <row r="102" spans="1:5" ht="15">
      <c r="A102" s="17" t="s">
        <v>52</v>
      </c>
      <c r="B102" s="114">
        <v>1077.5</v>
      </c>
      <c r="C102" s="114">
        <v>403.9</v>
      </c>
      <c r="D102" s="114">
        <v>635.6</v>
      </c>
      <c r="E102" s="114">
        <v>38</v>
      </c>
    </row>
    <row r="103" spans="1:8" ht="15">
      <c r="A103" s="17" t="s">
        <v>82</v>
      </c>
      <c r="B103" s="114">
        <v>951.9</v>
      </c>
      <c r="C103" s="114">
        <v>335.2</v>
      </c>
      <c r="D103" s="114">
        <v>585.2</v>
      </c>
      <c r="E103" s="114">
        <v>31.5</v>
      </c>
      <c r="H103" t="s">
        <v>97</v>
      </c>
    </row>
    <row r="104" spans="1:5" ht="15">
      <c r="A104" s="17" t="s">
        <v>53</v>
      </c>
      <c r="B104" s="114">
        <v>1177.4</v>
      </c>
      <c r="C104" s="114">
        <v>441.9</v>
      </c>
      <c r="D104" s="114">
        <v>704.1</v>
      </c>
      <c r="E104" s="114">
        <v>31.5</v>
      </c>
    </row>
    <row r="105" spans="1:5" ht="15">
      <c r="A105" s="17" t="s">
        <v>154</v>
      </c>
      <c r="B105" s="114">
        <v>1155.2</v>
      </c>
      <c r="C105" s="114">
        <v>425.7</v>
      </c>
      <c r="D105" s="114">
        <v>689.2</v>
      </c>
      <c r="E105" s="114">
        <v>40.3</v>
      </c>
    </row>
    <row r="106" spans="1:5" ht="15">
      <c r="A106" s="103" t="s">
        <v>42</v>
      </c>
      <c r="B106" s="114">
        <v>904.6</v>
      </c>
      <c r="C106" s="114">
        <v>318.3</v>
      </c>
      <c r="D106" s="114">
        <v>553.7</v>
      </c>
      <c r="E106" s="114">
        <v>32.6</v>
      </c>
    </row>
    <row r="107" spans="1:5" ht="15">
      <c r="A107" s="103"/>
      <c r="B107" s="114"/>
      <c r="C107" s="114"/>
      <c r="D107" s="114"/>
      <c r="E107" s="114"/>
    </row>
    <row r="108" spans="1:5" ht="17.25">
      <c r="A108" s="138" t="s">
        <v>177</v>
      </c>
      <c r="B108" s="14">
        <f>SUM(B109:B112)</f>
        <v>10007.143697</v>
      </c>
      <c r="C108" s="14">
        <f>SUM(C109:C112)</f>
        <v>3388.389859</v>
      </c>
      <c r="D108" s="14">
        <f>SUM(D109:D112)</f>
        <v>6117.5564429999995</v>
      </c>
      <c r="E108" s="14">
        <f>SUM(E109:E112)</f>
        <v>501.1973949999999</v>
      </c>
    </row>
    <row r="109" spans="1:5" ht="15">
      <c r="A109" s="18" t="s">
        <v>7</v>
      </c>
      <c r="B109" s="142">
        <f>SUM(B115:B117)</f>
        <v>2258.406829</v>
      </c>
      <c r="C109" s="142">
        <f>SUM(C115:C117)</f>
        <v>664.8092439999999</v>
      </c>
      <c r="D109" s="142">
        <f>SUM(D115:D117)</f>
        <v>1357.67532</v>
      </c>
      <c r="E109" s="142">
        <f>SUM(E115:E117)</f>
        <v>235.92226499999998</v>
      </c>
    </row>
    <row r="110" spans="1:5" ht="15">
      <c r="A110" s="18" t="s">
        <v>8</v>
      </c>
      <c r="B110" s="142">
        <f>SUM(B118:B120)</f>
        <v>2323.031951</v>
      </c>
      <c r="C110" s="142">
        <f>SUM(C118:C120)</f>
        <v>811.985776</v>
      </c>
      <c r="D110" s="142">
        <f>SUM(D118:D120)</f>
        <v>1417.7708619999999</v>
      </c>
      <c r="E110" s="142">
        <f>SUM(E118:E120)</f>
        <v>93.275313</v>
      </c>
    </row>
    <row r="111" spans="1:5" ht="15">
      <c r="A111" s="18" t="s">
        <v>9</v>
      </c>
      <c r="B111" s="142">
        <f>SUM(B121:B123)</f>
        <v>2624.477941</v>
      </c>
      <c r="C111" s="142">
        <f>SUM(C121:C123)</f>
        <v>903.993121</v>
      </c>
      <c r="D111" s="142">
        <f>SUM(D121:D123)</f>
        <v>1631.7773419999999</v>
      </c>
      <c r="E111" s="142">
        <f>SUM(E121:E123)</f>
        <v>88.70747800000001</v>
      </c>
    </row>
    <row r="112" spans="1:5" ht="15">
      <c r="A112" s="18" t="s">
        <v>10</v>
      </c>
      <c r="B112" s="142">
        <f>SUM(B124:B126)</f>
        <v>2801.226976</v>
      </c>
      <c r="C112" s="142">
        <f>SUM(C124:C126)</f>
        <v>1007.601718</v>
      </c>
      <c r="D112" s="142">
        <f>SUM(D124:D126)</f>
        <v>1710.332919</v>
      </c>
      <c r="E112" s="142">
        <f>SUM(E124:E126)</f>
        <v>83.292339</v>
      </c>
    </row>
    <row r="113" spans="1:5" ht="15">
      <c r="A113" s="103"/>
      <c r="B113" s="114"/>
      <c r="C113" s="114"/>
      <c r="D113" s="114"/>
      <c r="E113" s="114"/>
    </row>
    <row r="114" spans="1:5" ht="15">
      <c r="A114" s="103"/>
      <c r="B114" s="114"/>
      <c r="C114" s="114"/>
      <c r="D114" s="114"/>
      <c r="E114" s="114"/>
    </row>
    <row r="115" spans="1:5" ht="15">
      <c r="A115" s="17" t="s">
        <v>76</v>
      </c>
      <c r="B115" s="70">
        <v>882.3394170000001</v>
      </c>
      <c r="C115" s="70">
        <v>290.8</v>
      </c>
      <c r="D115" s="70">
        <v>557.989942</v>
      </c>
      <c r="E115" s="70">
        <v>33.549475</v>
      </c>
    </row>
    <row r="116" spans="1:5" ht="15">
      <c r="A116" s="17" t="s">
        <v>77</v>
      </c>
      <c r="B116" s="114">
        <v>891.582279</v>
      </c>
      <c r="C116" s="114">
        <v>335</v>
      </c>
      <c r="D116" s="114">
        <v>529.310286</v>
      </c>
      <c r="E116" s="114">
        <v>27.271993</v>
      </c>
    </row>
    <row r="117" spans="1:5" ht="15">
      <c r="A117" s="17" t="s">
        <v>149</v>
      </c>
      <c r="B117" s="114">
        <v>484.485133</v>
      </c>
      <c r="C117" s="114">
        <v>39.009244</v>
      </c>
      <c r="D117" s="114">
        <v>270.375092</v>
      </c>
      <c r="E117" s="114">
        <v>175.100797</v>
      </c>
    </row>
    <row r="118" spans="1:5" ht="15">
      <c r="A118" s="17" t="s">
        <v>78</v>
      </c>
      <c r="B118" s="114">
        <v>629.8884640000001</v>
      </c>
      <c r="C118" s="114">
        <v>233.494467</v>
      </c>
      <c r="D118" s="114">
        <v>360.675539</v>
      </c>
      <c r="E118" s="114">
        <v>35.718458</v>
      </c>
    </row>
    <row r="119" spans="1:5" ht="15">
      <c r="A119" s="17" t="s">
        <v>48</v>
      </c>
      <c r="B119" s="114">
        <v>665.605643</v>
      </c>
      <c r="C119" s="114">
        <v>206.47879</v>
      </c>
      <c r="D119" s="114">
        <v>433.700131</v>
      </c>
      <c r="E119" s="114">
        <v>25.426722</v>
      </c>
    </row>
    <row r="120" spans="1:5" ht="15">
      <c r="A120" s="17" t="s">
        <v>69</v>
      </c>
      <c r="B120" s="114">
        <v>1027.537844</v>
      </c>
      <c r="C120" s="114">
        <v>372.012519</v>
      </c>
      <c r="D120" s="114">
        <v>623.395192</v>
      </c>
      <c r="E120" s="114">
        <v>32.130133</v>
      </c>
    </row>
    <row r="121" spans="1:5" ht="15">
      <c r="A121" s="17" t="s">
        <v>70</v>
      </c>
      <c r="B121" s="114">
        <v>740.09503</v>
      </c>
      <c r="C121" s="114">
        <v>257.649413</v>
      </c>
      <c r="D121" s="114">
        <v>453.762353</v>
      </c>
      <c r="E121" s="114">
        <v>28.683264</v>
      </c>
    </row>
    <row r="122" spans="1:5" ht="15">
      <c r="A122" s="17" t="s">
        <v>52</v>
      </c>
      <c r="B122" s="114">
        <v>1047.724618</v>
      </c>
      <c r="C122" s="114">
        <v>359.53337</v>
      </c>
      <c r="D122" s="114">
        <v>657.020355</v>
      </c>
      <c r="E122" s="114">
        <v>31.170893</v>
      </c>
    </row>
    <row r="123" spans="1:5" ht="15">
      <c r="A123" s="17" t="s">
        <v>82</v>
      </c>
      <c r="B123" s="114">
        <v>836.6582930000001</v>
      </c>
      <c r="C123" s="114">
        <v>286.810338</v>
      </c>
      <c r="D123" s="114">
        <v>520.994634</v>
      </c>
      <c r="E123" s="114">
        <v>28.853321</v>
      </c>
    </row>
    <row r="124" spans="1:5" ht="15">
      <c r="A124" s="17" t="s">
        <v>53</v>
      </c>
      <c r="B124" s="114">
        <v>981.9052869999999</v>
      </c>
      <c r="C124" s="114">
        <v>351.61615</v>
      </c>
      <c r="D124" s="114">
        <v>601.605545</v>
      </c>
      <c r="E124" s="114">
        <v>28.683592</v>
      </c>
    </row>
    <row r="125" spans="1:5" ht="15">
      <c r="A125" s="17" t="s">
        <v>154</v>
      </c>
      <c r="B125" s="114">
        <v>944.3975110000001</v>
      </c>
      <c r="C125" s="114">
        <v>343.385568</v>
      </c>
      <c r="D125" s="114">
        <v>572.703196</v>
      </c>
      <c r="E125" s="114">
        <v>28.308747</v>
      </c>
    </row>
    <row r="126" spans="1:5" ht="15">
      <c r="A126" s="17" t="s">
        <v>157</v>
      </c>
      <c r="B126" s="114">
        <v>874.924178</v>
      </c>
      <c r="C126" s="114">
        <v>312.6</v>
      </c>
      <c r="D126" s="114">
        <v>536.024178</v>
      </c>
      <c r="E126" s="114">
        <v>26.3</v>
      </c>
    </row>
    <row r="127" spans="1:5" ht="15">
      <c r="A127" s="103"/>
      <c r="B127" s="114"/>
      <c r="C127" s="114"/>
      <c r="D127" s="114"/>
      <c r="E127" s="114"/>
    </row>
    <row r="128" spans="1:5" ht="15">
      <c r="A128" s="138">
        <v>2024</v>
      </c>
      <c r="B128" s="206">
        <f>SUM(B129:B140)</f>
        <v>1713.6</v>
      </c>
      <c r="C128" s="206">
        <f>SUM(C129:C140)</f>
        <v>553.5</v>
      </c>
      <c r="D128" s="206">
        <f>SUM(D129:D140)</f>
        <v>1070.5</v>
      </c>
      <c r="E128" s="206">
        <f>SUM(E129:E140)</f>
        <v>89.60000000000001</v>
      </c>
    </row>
    <row r="129" spans="1:5" ht="15">
      <c r="A129" s="4" t="s">
        <v>76</v>
      </c>
      <c r="B129" s="207">
        <f>SUM(C129:E129)</f>
        <v>855.4</v>
      </c>
      <c r="C129" s="207">
        <v>249.1</v>
      </c>
      <c r="D129" s="207">
        <v>538.4</v>
      </c>
      <c r="E129" s="207">
        <v>67.9</v>
      </c>
    </row>
    <row r="130" spans="1:5" ht="17.25">
      <c r="A130" s="205" t="s">
        <v>191</v>
      </c>
      <c r="B130" s="207">
        <f>SUM(C130:E130)</f>
        <v>858.2</v>
      </c>
      <c r="C130" s="207">
        <v>304.4</v>
      </c>
      <c r="D130" s="207">
        <v>532.1</v>
      </c>
      <c r="E130" s="207">
        <v>21.7</v>
      </c>
    </row>
    <row r="131" spans="1:5" ht="17.25">
      <c r="A131" s="205"/>
      <c r="B131" s="114"/>
      <c r="C131" s="114"/>
      <c r="D131" s="114"/>
      <c r="E131" s="114"/>
    </row>
    <row r="132" spans="1:5" ht="17.25">
      <c r="A132" s="205"/>
      <c r="B132" s="114"/>
      <c r="C132" s="114"/>
      <c r="D132" s="114"/>
      <c r="E132" s="114"/>
    </row>
    <row r="133" spans="1:5" ht="17.25">
      <c r="A133" s="205"/>
      <c r="B133" s="114"/>
      <c r="C133" s="114"/>
      <c r="D133" s="114"/>
      <c r="E133" s="114"/>
    </row>
    <row r="134" spans="1:5" ht="17.25">
      <c r="A134" s="205"/>
      <c r="B134" s="114"/>
      <c r="C134" s="114"/>
      <c r="D134" s="114"/>
      <c r="E134" s="114"/>
    </row>
    <row r="135" spans="1:5" ht="17.25">
      <c r="A135" s="205"/>
      <c r="B135" s="114"/>
      <c r="C135" s="114"/>
      <c r="D135" s="114"/>
      <c r="E135" s="114"/>
    </row>
    <row r="136" spans="1:5" ht="17.25">
      <c r="A136" s="205"/>
      <c r="B136" s="114"/>
      <c r="C136" s="114"/>
      <c r="D136" s="114"/>
      <c r="E136" s="114"/>
    </row>
    <row r="137" spans="1:5" ht="17.25">
      <c r="A137" s="205"/>
      <c r="B137" s="114"/>
      <c r="C137" s="114"/>
      <c r="D137" s="114"/>
      <c r="E137" s="114"/>
    </row>
    <row r="138" spans="1:5" ht="17.25">
      <c r="A138" s="205"/>
      <c r="B138" s="114"/>
      <c r="C138" s="114"/>
      <c r="D138" s="114"/>
      <c r="E138" s="114"/>
    </row>
    <row r="139" spans="1:5" ht="15">
      <c r="A139" s="103"/>
      <c r="B139" s="114"/>
      <c r="C139" s="114"/>
      <c r="D139" s="114"/>
      <c r="E139" s="114"/>
    </row>
    <row r="140" spans="1:5" ht="15.75" thickBot="1">
      <c r="A140" s="3"/>
      <c r="B140" s="92"/>
      <c r="C140" s="87"/>
      <c r="D140" s="87"/>
      <c r="E140" s="87"/>
    </row>
    <row r="142" spans="1:4" ht="15">
      <c r="A142" s="112" t="s">
        <v>128</v>
      </c>
      <c r="B142" s="112" t="s">
        <v>129</v>
      </c>
      <c r="C142"/>
      <c r="D142" s="112"/>
    </row>
  </sheetData>
  <sheetProtection/>
  <mergeCells count="2">
    <mergeCell ref="B4:B5"/>
    <mergeCell ref="C4:E4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118"/>
  <sheetViews>
    <sheetView zoomScalePageLayoutView="0" workbookViewId="0" topLeftCell="A99">
      <selection activeCell="N89" sqref="N89"/>
    </sheetView>
  </sheetViews>
  <sheetFormatPr defaultColWidth="9.140625" defaultRowHeight="15"/>
  <cols>
    <col min="1" max="1" width="14.00390625" style="0" customWidth="1"/>
    <col min="2" max="5" width="10.00390625" style="0" customWidth="1"/>
    <col min="6" max="6" width="2.421875" style="0" customWidth="1"/>
    <col min="7" max="10" width="10.00390625" style="0" customWidth="1"/>
    <col min="12" max="13" width="9.57421875" style="0" bestFit="1" customWidth="1"/>
  </cols>
  <sheetData>
    <row r="2" ht="15">
      <c r="A2" s="24" t="s">
        <v>93</v>
      </c>
    </row>
    <row r="4" spans="1:10" ht="15">
      <c r="A4" s="254" t="s">
        <v>0</v>
      </c>
      <c r="B4" s="257" t="s">
        <v>33</v>
      </c>
      <c r="C4" s="257"/>
      <c r="D4" s="257"/>
      <c r="E4" s="257"/>
      <c r="F4" s="257"/>
      <c r="G4" s="257"/>
      <c r="H4" s="257"/>
      <c r="I4" s="257"/>
      <c r="J4" s="257"/>
    </row>
    <row r="5" spans="1:10" ht="15">
      <c r="A5" s="255"/>
      <c r="B5" s="257" t="s">
        <v>72</v>
      </c>
      <c r="C5" s="257"/>
      <c r="D5" s="257"/>
      <c r="E5" s="257"/>
      <c r="F5" s="37"/>
      <c r="G5" s="257" t="s">
        <v>2</v>
      </c>
      <c r="H5" s="257"/>
      <c r="I5" s="257"/>
      <c r="J5" s="257"/>
    </row>
    <row r="6" spans="1:10" ht="15">
      <c r="A6" s="256"/>
      <c r="B6" s="39" t="s">
        <v>73</v>
      </c>
      <c r="C6" s="39" t="s">
        <v>74</v>
      </c>
      <c r="D6" s="39" t="s">
        <v>75</v>
      </c>
      <c r="E6" s="39" t="s">
        <v>40</v>
      </c>
      <c r="F6" s="38"/>
      <c r="G6" s="39" t="s">
        <v>73</v>
      </c>
      <c r="H6" s="39" t="s">
        <v>74</v>
      </c>
      <c r="I6" s="39" t="s">
        <v>75</v>
      </c>
      <c r="J6" s="39" t="s">
        <v>40</v>
      </c>
    </row>
    <row r="7" spans="1:10" ht="15">
      <c r="A7" s="18"/>
      <c r="B7" s="75"/>
      <c r="C7" s="75"/>
      <c r="D7" s="75"/>
      <c r="E7" s="75"/>
      <c r="F7" s="18"/>
      <c r="G7" s="75"/>
      <c r="H7" s="75"/>
      <c r="I7" s="75"/>
      <c r="J7" s="75"/>
    </row>
    <row r="8" spans="1:10" ht="15">
      <c r="A8" s="140">
        <v>2017</v>
      </c>
      <c r="B8" s="22">
        <f>SUM(B9:B12)</f>
        <v>345.1226240700008</v>
      </c>
      <c r="C8" s="22">
        <f aca="true" t="shared" si="0" ref="C8:J8">SUM(C9:C12)</f>
        <v>7345.876957279999</v>
      </c>
      <c r="D8" s="22">
        <f t="shared" si="0"/>
        <v>20.388098719999988</v>
      </c>
      <c r="E8" s="22">
        <f t="shared" si="0"/>
        <v>0.17955858</v>
      </c>
      <c r="F8" s="22"/>
      <c r="G8" s="22">
        <f t="shared" si="0"/>
        <v>986.2161760000001</v>
      </c>
      <c r="H8" s="22">
        <f t="shared" si="0"/>
        <v>3060.8273280000003</v>
      </c>
      <c r="I8" s="22">
        <f t="shared" si="0"/>
        <v>209.461847</v>
      </c>
      <c r="J8" s="22">
        <f t="shared" si="0"/>
        <v>0.325052</v>
      </c>
    </row>
    <row r="9" spans="1:10" ht="15">
      <c r="A9" s="18" t="s">
        <v>7</v>
      </c>
      <c r="B9" s="75">
        <v>35.654525389999996</v>
      </c>
      <c r="C9" s="75">
        <v>1933.859011749999</v>
      </c>
      <c r="D9" s="75">
        <v>4.091027169999996</v>
      </c>
      <c r="E9" s="75">
        <v>0.17576602</v>
      </c>
      <c r="F9" s="18"/>
      <c r="G9" s="75">
        <v>313.2815</v>
      </c>
      <c r="H9" s="75">
        <v>625.58713</v>
      </c>
      <c r="I9" s="75">
        <v>57.78823200000001</v>
      </c>
      <c r="J9" s="75">
        <v>0.042091</v>
      </c>
    </row>
    <row r="10" spans="1:10" ht="15">
      <c r="A10" s="18" t="s">
        <v>8</v>
      </c>
      <c r="B10" s="75">
        <v>48.82143607000006</v>
      </c>
      <c r="C10" s="75">
        <v>1797.0012485000002</v>
      </c>
      <c r="D10" s="75">
        <v>4.211505199999999</v>
      </c>
      <c r="E10" s="75">
        <v>0</v>
      </c>
      <c r="F10" s="18"/>
      <c r="G10" s="75">
        <v>236.34134799999998</v>
      </c>
      <c r="H10" s="75">
        <v>767.445961</v>
      </c>
      <c r="I10" s="75">
        <v>50.204087</v>
      </c>
      <c r="J10" s="75">
        <v>0.121472</v>
      </c>
    </row>
    <row r="11" spans="1:10" ht="15">
      <c r="A11" s="18" t="s">
        <v>9</v>
      </c>
      <c r="B11" s="76">
        <v>42.34727951000008</v>
      </c>
      <c r="C11" s="76">
        <v>1716.0453692500002</v>
      </c>
      <c r="D11" s="76">
        <v>5.691691639999996</v>
      </c>
      <c r="E11" s="76">
        <v>0.0018647599999999998</v>
      </c>
      <c r="F11" s="18"/>
      <c r="G11" s="76">
        <v>285.242316</v>
      </c>
      <c r="H11" s="76">
        <v>814.123095</v>
      </c>
      <c r="I11" s="76">
        <v>48.338367000000005</v>
      </c>
      <c r="J11" s="76">
        <v>0.076697</v>
      </c>
    </row>
    <row r="12" spans="1:10" ht="15">
      <c r="A12" s="18" t="s">
        <v>10</v>
      </c>
      <c r="B12" s="76">
        <v>218.29938310000065</v>
      </c>
      <c r="C12" s="76">
        <v>1898.9713277800006</v>
      </c>
      <c r="D12" s="76">
        <v>6.39387471</v>
      </c>
      <c r="E12" s="76">
        <v>0.0019278</v>
      </c>
      <c r="F12" s="18"/>
      <c r="G12" s="76">
        <v>151.35101200000003</v>
      </c>
      <c r="H12" s="76">
        <v>853.671142</v>
      </c>
      <c r="I12" s="76">
        <v>53.13116099999999</v>
      </c>
      <c r="J12" s="76">
        <v>0.084792</v>
      </c>
    </row>
    <row r="13" spans="1:10" ht="15">
      <c r="A13" s="18"/>
      <c r="B13" s="75"/>
      <c r="C13" s="75"/>
      <c r="D13" s="75"/>
      <c r="E13" s="75"/>
      <c r="F13" s="18"/>
      <c r="G13" s="75"/>
      <c r="H13" s="75"/>
      <c r="I13" s="75"/>
      <c r="J13" s="75"/>
    </row>
    <row r="14" spans="1:10" ht="15">
      <c r="A14" s="140">
        <v>2018</v>
      </c>
      <c r="B14" s="22">
        <f aca="true" t="shared" si="1" ref="B14:J14">SUM(B15:B18)</f>
        <v>227.90973372000047</v>
      </c>
      <c r="C14" s="22">
        <f t="shared" si="1"/>
        <v>8623.951031870001</v>
      </c>
      <c r="D14" s="22">
        <f t="shared" si="1"/>
        <v>19.994162309999997</v>
      </c>
      <c r="E14" s="22">
        <f t="shared" si="1"/>
        <v>0.00169</v>
      </c>
      <c r="F14" s="22"/>
      <c r="G14" s="22">
        <f t="shared" si="1"/>
        <v>783.039881</v>
      </c>
      <c r="H14" s="22">
        <f t="shared" si="1"/>
        <v>4613.654839000001</v>
      </c>
      <c r="I14" s="22">
        <f t="shared" si="1"/>
        <v>223.676292</v>
      </c>
      <c r="J14" s="22">
        <f t="shared" si="1"/>
        <v>2.022507</v>
      </c>
    </row>
    <row r="15" spans="1:10" ht="15">
      <c r="A15" s="18" t="s">
        <v>7</v>
      </c>
      <c r="B15" s="75">
        <v>39.469602</v>
      </c>
      <c r="C15" s="75">
        <v>2109.8945511700013</v>
      </c>
      <c r="D15" s="75">
        <v>4.373316</v>
      </c>
      <c r="E15" s="75">
        <v>0.00169</v>
      </c>
      <c r="F15" s="18"/>
      <c r="G15" s="75">
        <v>143.340658</v>
      </c>
      <c r="H15" s="75">
        <v>844.857511</v>
      </c>
      <c r="I15" s="75">
        <v>53.30018</v>
      </c>
      <c r="J15" s="75">
        <v>0.32229399999999997</v>
      </c>
    </row>
    <row r="16" spans="1:10" ht="15">
      <c r="A16" s="18" t="s">
        <v>8</v>
      </c>
      <c r="B16" s="75">
        <v>36.83820161000003</v>
      </c>
      <c r="C16" s="75">
        <v>1982.4702347800012</v>
      </c>
      <c r="D16" s="75">
        <v>4.073917660000003</v>
      </c>
      <c r="E16" s="75">
        <v>0</v>
      </c>
      <c r="F16" s="18"/>
      <c r="G16" s="75">
        <v>198.966061</v>
      </c>
      <c r="H16" s="75">
        <v>1185.0526750000001</v>
      </c>
      <c r="I16" s="75">
        <v>51.767880000000005</v>
      </c>
      <c r="J16" s="75">
        <v>1.289733</v>
      </c>
    </row>
    <row r="17" spans="1:10" ht="15">
      <c r="A17" s="18" t="s">
        <v>9</v>
      </c>
      <c r="B17" s="75">
        <v>83.1831297500002</v>
      </c>
      <c r="C17" s="75">
        <v>2157.275625379999</v>
      </c>
      <c r="D17" s="75">
        <v>6.867310789999994</v>
      </c>
      <c r="E17" s="75">
        <v>0</v>
      </c>
      <c r="F17" s="18"/>
      <c r="G17" s="75">
        <v>193.401588</v>
      </c>
      <c r="H17" s="75">
        <v>1240.466621</v>
      </c>
      <c r="I17" s="75">
        <v>62.214268000000004</v>
      </c>
      <c r="J17" s="75">
        <v>0.29948800000000003</v>
      </c>
    </row>
    <row r="18" spans="1:10" ht="15">
      <c r="A18" s="18" t="s">
        <v>10</v>
      </c>
      <c r="B18" s="75">
        <v>68.41880036000022</v>
      </c>
      <c r="C18" s="75">
        <v>2374.31062054</v>
      </c>
      <c r="D18" s="75">
        <v>4.6796178600000005</v>
      </c>
      <c r="E18" s="75">
        <v>0</v>
      </c>
      <c r="F18" s="18"/>
      <c r="G18" s="75">
        <v>247.33157400000002</v>
      </c>
      <c r="H18" s="75">
        <v>1343.2780320000002</v>
      </c>
      <c r="I18" s="75">
        <v>56.393964</v>
      </c>
      <c r="J18" s="75">
        <v>0.11099200000000001</v>
      </c>
    </row>
    <row r="19" spans="1:10" ht="15">
      <c r="A19" s="18"/>
      <c r="B19" s="75"/>
      <c r="C19" s="75"/>
      <c r="D19" s="75"/>
      <c r="E19" s="75"/>
      <c r="F19" s="18"/>
      <c r="G19" s="75"/>
      <c r="H19" s="75"/>
      <c r="I19" s="75"/>
      <c r="J19" s="75"/>
    </row>
    <row r="20" spans="1:10" ht="15">
      <c r="A20" s="19" t="s">
        <v>76</v>
      </c>
      <c r="B20" s="91">
        <v>13.369602</v>
      </c>
      <c r="C20" s="91">
        <v>734.8460578100012</v>
      </c>
      <c r="D20" s="91">
        <v>1.573316</v>
      </c>
      <c r="E20" s="91">
        <v>0.00169</v>
      </c>
      <c r="F20" s="19"/>
      <c r="G20" s="91">
        <v>45.140658</v>
      </c>
      <c r="H20" s="91">
        <v>261.557511</v>
      </c>
      <c r="I20" s="91">
        <v>21.20018</v>
      </c>
      <c r="J20" s="91">
        <v>0.296073</v>
      </c>
    </row>
    <row r="21" spans="1:10" ht="15">
      <c r="A21" s="19" t="s">
        <v>77</v>
      </c>
      <c r="B21" s="91">
        <v>12</v>
      </c>
      <c r="C21" s="91">
        <v>636.3</v>
      </c>
      <c r="D21" s="91">
        <v>1.1</v>
      </c>
      <c r="E21" s="91">
        <v>0</v>
      </c>
      <c r="F21" s="19"/>
      <c r="G21" s="91">
        <v>43.1</v>
      </c>
      <c r="H21" s="91">
        <v>265.2</v>
      </c>
      <c r="I21" s="91">
        <v>14.9</v>
      </c>
      <c r="J21" s="91">
        <v>0.005753</v>
      </c>
    </row>
    <row r="22" spans="1:10" ht="17.25">
      <c r="A22" s="19" t="s">
        <v>81</v>
      </c>
      <c r="B22" s="91">
        <v>14.1</v>
      </c>
      <c r="C22" s="91">
        <v>738.7484933600002</v>
      </c>
      <c r="D22" s="91">
        <v>1.7</v>
      </c>
      <c r="E22" s="91">
        <v>0</v>
      </c>
      <c r="F22" s="19"/>
      <c r="G22" s="91">
        <v>55.1</v>
      </c>
      <c r="H22" s="91">
        <v>318.1</v>
      </c>
      <c r="I22" s="91">
        <v>17.2</v>
      </c>
      <c r="J22" s="91">
        <v>0.020468</v>
      </c>
    </row>
    <row r="23" spans="1:10" ht="15">
      <c r="A23" s="19" t="s">
        <v>78</v>
      </c>
      <c r="B23" s="91">
        <v>18.489509250000022</v>
      </c>
      <c r="C23" s="91">
        <v>583.8033487499996</v>
      </c>
      <c r="D23" s="91">
        <v>1.4063168700000004</v>
      </c>
      <c r="E23" s="91">
        <v>0</v>
      </c>
      <c r="F23" s="19"/>
      <c r="G23" s="91">
        <v>62.84645</v>
      </c>
      <c r="H23" s="91">
        <v>332.571619</v>
      </c>
      <c r="I23" s="91">
        <v>17.788909</v>
      </c>
      <c r="J23" s="91">
        <v>0.01485</v>
      </c>
    </row>
    <row r="24" spans="1:10" ht="15">
      <c r="A24" s="19" t="s">
        <v>48</v>
      </c>
      <c r="B24" s="91">
        <v>9.871160710000014</v>
      </c>
      <c r="C24" s="91">
        <v>711.0680070800007</v>
      </c>
      <c r="D24" s="91">
        <v>1.2994236100000032</v>
      </c>
      <c r="E24" s="91">
        <v>0</v>
      </c>
      <c r="F24" s="19"/>
      <c r="G24" s="91">
        <v>89.244519</v>
      </c>
      <c r="H24" s="91">
        <v>374.516752</v>
      </c>
      <c r="I24" s="91">
        <v>17.773347</v>
      </c>
      <c r="J24" s="91">
        <v>0.018588</v>
      </c>
    </row>
    <row r="25" spans="1:10" ht="15">
      <c r="A25" s="19" t="s">
        <v>69</v>
      </c>
      <c r="B25" s="91">
        <v>8.47753164999999</v>
      </c>
      <c r="C25" s="91">
        <v>687.5988789500008</v>
      </c>
      <c r="D25" s="91">
        <v>1.3681771799999993</v>
      </c>
      <c r="E25" s="91">
        <v>0</v>
      </c>
      <c r="F25" s="19"/>
      <c r="G25" s="91">
        <v>46.875092</v>
      </c>
      <c r="H25" s="91">
        <v>477.964304</v>
      </c>
      <c r="I25" s="91">
        <v>16.205624</v>
      </c>
      <c r="J25" s="91">
        <v>1.256295</v>
      </c>
    </row>
    <row r="26" spans="1:10" ht="15">
      <c r="A26" s="19" t="s">
        <v>70</v>
      </c>
      <c r="B26" s="91">
        <v>36.76549257000008</v>
      </c>
      <c r="C26" s="91">
        <v>801.4865325699999</v>
      </c>
      <c r="D26" s="91">
        <v>2.7798725799999984</v>
      </c>
      <c r="E26" s="91">
        <v>0</v>
      </c>
      <c r="F26" s="19"/>
      <c r="G26" s="91">
        <v>49.079396</v>
      </c>
      <c r="H26" s="91">
        <v>404.506332</v>
      </c>
      <c r="I26" s="91">
        <v>20.726923</v>
      </c>
      <c r="J26" s="91">
        <v>0.027651000000000002</v>
      </c>
    </row>
    <row r="27" spans="1:10" ht="15">
      <c r="A27" s="19" t="s">
        <v>52</v>
      </c>
      <c r="B27" s="91">
        <v>13.176138590000042</v>
      </c>
      <c r="C27" s="91">
        <v>746.8799857499993</v>
      </c>
      <c r="D27" s="91">
        <v>2.1679884499999966</v>
      </c>
      <c r="E27" s="91">
        <v>0</v>
      </c>
      <c r="F27" s="19"/>
      <c r="G27" s="91">
        <v>61.365429</v>
      </c>
      <c r="H27" s="91">
        <v>396.346083</v>
      </c>
      <c r="I27" s="91">
        <v>21.354872</v>
      </c>
      <c r="J27" s="91">
        <v>0.007868</v>
      </c>
    </row>
    <row r="28" spans="1:10" ht="15">
      <c r="A28" s="19" t="s">
        <v>79</v>
      </c>
      <c r="B28" s="91">
        <v>33.24149859000009</v>
      </c>
      <c r="C28" s="91">
        <v>608.9091070599997</v>
      </c>
      <c r="D28" s="91">
        <v>1.9194497599999996</v>
      </c>
      <c r="E28" s="91">
        <v>0</v>
      </c>
      <c r="F28" s="19"/>
      <c r="G28" s="91">
        <v>82.956763</v>
      </c>
      <c r="H28" s="91">
        <v>439.614206</v>
      </c>
      <c r="I28" s="91">
        <v>20.132473</v>
      </c>
      <c r="J28" s="91">
        <v>0.263969</v>
      </c>
    </row>
    <row r="29" spans="1:10" ht="15">
      <c r="A29" s="19" t="s">
        <v>53</v>
      </c>
      <c r="B29" s="91">
        <v>20.060468020000002</v>
      </c>
      <c r="C29" s="91">
        <v>833.6817706899994</v>
      </c>
      <c r="D29" s="91">
        <v>1.6504230700000004</v>
      </c>
      <c r="E29" s="91">
        <v>0</v>
      </c>
      <c r="F29" s="19"/>
      <c r="G29" s="91">
        <v>104.466796</v>
      </c>
      <c r="H29" s="91">
        <v>427.921508</v>
      </c>
      <c r="I29" s="91">
        <v>19.007553</v>
      </c>
      <c r="J29" s="91">
        <v>0.047955</v>
      </c>
    </row>
    <row r="30" spans="1:10" ht="15">
      <c r="A30" s="19" t="s">
        <v>41</v>
      </c>
      <c r="B30" s="91">
        <v>36.59525319000027</v>
      </c>
      <c r="C30" s="91">
        <v>733.2079114699997</v>
      </c>
      <c r="D30" s="91">
        <v>1.309159860000002</v>
      </c>
      <c r="E30" s="91">
        <v>0</v>
      </c>
      <c r="F30" s="19"/>
      <c r="G30" s="91">
        <v>82.515886</v>
      </c>
      <c r="H30" s="91">
        <v>434.603173</v>
      </c>
      <c r="I30" s="91">
        <v>19.418256</v>
      </c>
      <c r="J30" s="91">
        <v>0.060921</v>
      </c>
    </row>
    <row r="31" spans="1:10" ht="15">
      <c r="A31" s="19" t="s">
        <v>42</v>
      </c>
      <c r="B31" s="91">
        <v>11.763079149999951</v>
      </c>
      <c r="C31" s="91">
        <v>807.4209383800007</v>
      </c>
      <c r="D31" s="91">
        <v>1.7200349299999984</v>
      </c>
      <c r="E31" s="91">
        <v>0</v>
      </c>
      <c r="F31" s="19"/>
      <c r="G31" s="91">
        <v>60.348892</v>
      </c>
      <c r="H31" s="91">
        <v>480.753351</v>
      </c>
      <c r="I31" s="91">
        <v>17.968155</v>
      </c>
      <c r="J31" s="91">
        <v>0.002116</v>
      </c>
    </row>
    <row r="32" spans="1:10" ht="15">
      <c r="A32" s="18"/>
      <c r="B32" s="75"/>
      <c r="C32" s="75"/>
      <c r="D32" s="75"/>
      <c r="E32" s="75"/>
      <c r="F32" s="18"/>
      <c r="G32" s="75"/>
      <c r="H32" s="75"/>
      <c r="I32" s="75"/>
      <c r="J32" s="75"/>
    </row>
    <row r="33" spans="1:10" ht="15">
      <c r="A33" s="139">
        <v>2019</v>
      </c>
      <c r="B33" s="22">
        <v>151.80139511999997</v>
      </c>
      <c r="C33" s="22">
        <v>9707.644637439997</v>
      </c>
      <c r="D33" s="22">
        <v>26.798475920000012</v>
      </c>
      <c r="E33" s="22">
        <v>0.00826505</v>
      </c>
      <c r="F33" s="22">
        <v>0</v>
      </c>
      <c r="G33" s="22">
        <v>815.4163489999999</v>
      </c>
      <c r="H33" s="22">
        <v>5907.911082</v>
      </c>
      <c r="I33" s="22">
        <v>233.079578</v>
      </c>
      <c r="J33" s="22">
        <v>0.5000749999999999</v>
      </c>
    </row>
    <row r="34" spans="1:10" ht="15">
      <c r="A34" s="19" t="s">
        <v>44</v>
      </c>
      <c r="B34" s="91">
        <v>25.028904959999938</v>
      </c>
      <c r="C34" s="91">
        <v>924.7542324699995</v>
      </c>
      <c r="D34" s="91">
        <v>2.8333889200000013</v>
      </c>
      <c r="E34" s="91">
        <v>0</v>
      </c>
      <c r="F34" s="19"/>
      <c r="G34" s="91">
        <v>59.82718</v>
      </c>
      <c r="H34" s="91">
        <v>404.778951</v>
      </c>
      <c r="I34" s="91">
        <v>19.49942</v>
      </c>
      <c r="J34" s="91">
        <v>0.020904</v>
      </c>
    </row>
    <row r="35" spans="1:10" ht="15">
      <c r="A35" s="19" t="s">
        <v>45</v>
      </c>
      <c r="B35" s="91">
        <v>10.748167440000023</v>
      </c>
      <c r="C35" s="91">
        <v>690.0256507700005</v>
      </c>
      <c r="D35" s="91">
        <v>1.09786122</v>
      </c>
      <c r="E35" s="70">
        <v>0.00056243</v>
      </c>
      <c r="F35" s="19"/>
      <c r="G35" s="91">
        <v>49.078824</v>
      </c>
      <c r="H35" s="91">
        <v>273.349677</v>
      </c>
      <c r="I35" s="91">
        <v>14.57212</v>
      </c>
      <c r="J35" s="91">
        <v>0.007745</v>
      </c>
    </row>
    <row r="36" spans="1:10" ht="15">
      <c r="A36" s="19" t="s">
        <v>46</v>
      </c>
      <c r="B36" s="91">
        <v>15.018943409999965</v>
      </c>
      <c r="C36" s="91">
        <v>862.8202978100004</v>
      </c>
      <c r="D36" s="91">
        <v>2.3429863000000015</v>
      </c>
      <c r="E36" s="91">
        <v>0</v>
      </c>
      <c r="F36" s="19"/>
      <c r="G36" s="91">
        <v>89.558249</v>
      </c>
      <c r="H36" s="91">
        <v>301.425779</v>
      </c>
      <c r="I36" s="91">
        <v>18.852083</v>
      </c>
      <c r="J36" s="91">
        <v>0.120599</v>
      </c>
    </row>
    <row r="37" spans="1:10" ht="15">
      <c r="A37" s="19" t="s">
        <v>47</v>
      </c>
      <c r="B37" s="91">
        <v>12.694641989999974</v>
      </c>
      <c r="C37" s="91">
        <v>733.5146271899989</v>
      </c>
      <c r="D37" s="91">
        <v>2.321867700000001</v>
      </c>
      <c r="E37" s="70">
        <v>0.00212956</v>
      </c>
      <c r="F37" s="19"/>
      <c r="G37" s="91">
        <v>54.460442</v>
      </c>
      <c r="H37" s="91">
        <v>347.74022</v>
      </c>
      <c r="I37" s="91">
        <v>19.23965</v>
      </c>
      <c r="J37" s="91">
        <v>0.029304</v>
      </c>
    </row>
    <row r="38" spans="1:10" ht="15">
      <c r="A38" s="94" t="s">
        <v>48</v>
      </c>
      <c r="B38" s="95">
        <v>7.025939429999998</v>
      </c>
      <c r="C38" s="95">
        <v>708.2553744799993</v>
      </c>
      <c r="D38" s="95">
        <v>2.849861220000002</v>
      </c>
      <c r="E38" s="97">
        <v>0.00051306</v>
      </c>
      <c r="F38" s="94"/>
      <c r="G38" s="95">
        <v>55.868069</v>
      </c>
      <c r="H38" s="95">
        <v>496.319262</v>
      </c>
      <c r="I38" s="95">
        <v>20.359915</v>
      </c>
      <c r="J38" s="95">
        <v>0.00979</v>
      </c>
    </row>
    <row r="39" spans="1:10" ht="15">
      <c r="A39" s="94" t="s">
        <v>69</v>
      </c>
      <c r="B39" s="95">
        <v>8.927096379999977</v>
      </c>
      <c r="C39" s="95">
        <v>622.0738335999994</v>
      </c>
      <c r="D39" s="95">
        <v>3.3619025100000015</v>
      </c>
      <c r="E39" s="97">
        <v>0.00506</v>
      </c>
      <c r="F39" s="94"/>
      <c r="G39" s="95">
        <v>49.624514</v>
      </c>
      <c r="H39" s="95">
        <v>529.551133</v>
      </c>
      <c r="I39" s="95">
        <v>16.204173</v>
      </c>
      <c r="J39" s="95">
        <v>0.027552</v>
      </c>
    </row>
    <row r="40" spans="1:10" ht="15">
      <c r="A40" s="94" t="s">
        <v>70</v>
      </c>
      <c r="B40" s="95">
        <v>12.90532439</v>
      </c>
      <c r="C40" s="95">
        <v>655.4623691399996</v>
      </c>
      <c r="D40" s="95">
        <v>2.423460019999998</v>
      </c>
      <c r="E40" s="91">
        <v>0</v>
      </c>
      <c r="F40" s="94"/>
      <c r="G40" s="95">
        <v>66.972813</v>
      </c>
      <c r="H40" s="95">
        <v>331.067154</v>
      </c>
      <c r="I40" s="95">
        <v>20.961268</v>
      </c>
      <c r="J40" s="95">
        <v>0.008702</v>
      </c>
    </row>
    <row r="41" spans="1:10" ht="15">
      <c r="A41" s="94" t="s">
        <v>52</v>
      </c>
      <c r="B41" s="95">
        <v>11.445599749999955</v>
      </c>
      <c r="C41" s="95">
        <v>672.9351191199987</v>
      </c>
      <c r="D41" s="95">
        <v>2.282023430000002</v>
      </c>
      <c r="E41" s="91">
        <v>0</v>
      </c>
      <c r="F41" s="94"/>
      <c r="G41" s="95">
        <v>61.744921</v>
      </c>
      <c r="H41" s="95">
        <v>321.958769</v>
      </c>
      <c r="I41" s="95">
        <v>21.391016</v>
      </c>
      <c r="J41" s="95">
        <v>0.15904</v>
      </c>
    </row>
    <row r="42" spans="1:10" ht="15">
      <c r="A42" s="94" t="s">
        <v>82</v>
      </c>
      <c r="B42" s="95">
        <v>13.272961230000012</v>
      </c>
      <c r="C42" s="95">
        <v>602.8483385100001</v>
      </c>
      <c r="D42" s="95">
        <v>2.6623975400000037</v>
      </c>
      <c r="E42" s="91">
        <v>0</v>
      </c>
      <c r="F42" s="94"/>
      <c r="G42" s="95">
        <v>77.146904</v>
      </c>
      <c r="H42" s="95">
        <v>336.901999</v>
      </c>
      <c r="I42" s="95">
        <v>18.943242</v>
      </c>
      <c r="J42" s="95">
        <v>0.007604</v>
      </c>
    </row>
    <row r="43" spans="1:10" ht="15">
      <c r="A43" s="94" t="s">
        <v>53</v>
      </c>
      <c r="B43" s="95">
        <v>22.39291719000012</v>
      </c>
      <c r="C43" s="95">
        <v>745.3457636900015</v>
      </c>
      <c r="D43" s="95">
        <v>1.854526519999999</v>
      </c>
      <c r="E43" s="91">
        <v>0</v>
      </c>
      <c r="F43" s="94"/>
      <c r="G43" s="95">
        <v>63.504827</v>
      </c>
      <c r="H43" s="95">
        <v>642.218501</v>
      </c>
      <c r="I43" s="95">
        <v>19.624662</v>
      </c>
      <c r="J43" s="95">
        <v>0.012604</v>
      </c>
    </row>
    <row r="44" spans="1:10" ht="15">
      <c r="A44" s="94" t="s">
        <v>41</v>
      </c>
      <c r="B44" s="95">
        <v>9.029534930000004</v>
      </c>
      <c r="C44" s="95">
        <v>1102.9876388799996</v>
      </c>
      <c r="D44" s="95">
        <v>1.8846677599999992</v>
      </c>
      <c r="E44" s="91">
        <v>0</v>
      </c>
      <c r="F44" s="94"/>
      <c r="G44" s="95">
        <v>91.236906</v>
      </c>
      <c r="H44" s="95">
        <v>861.896984</v>
      </c>
      <c r="I44" s="95">
        <v>19.985397</v>
      </c>
      <c r="J44" s="95">
        <v>0.09028599999999999</v>
      </c>
    </row>
    <row r="45" spans="1:10" ht="15">
      <c r="A45" s="94" t="s">
        <v>42</v>
      </c>
      <c r="B45" s="95">
        <v>3.311364020000008</v>
      </c>
      <c r="C45" s="95">
        <v>1386.62139178</v>
      </c>
      <c r="D45" s="95">
        <v>0.8835327800000001</v>
      </c>
      <c r="E45" s="91">
        <v>0</v>
      </c>
      <c r="F45" s="94"/>
      <c r="G45" s="95">
        <v>96.3927</v>
      </c>
      <c r="H45" s="95">
        <v>1060.702653</v>
      </c>
      <c r="I45" s="95">
        <v>23.446632</v>
      </c>
      <c r="J45" s="95">
        <v>0.005945000000000001</v>
      </c>
    </row>
    <row r="46" spans="1:10" ht="15">
      <c r="A46" s="94"/>
      <c r="B46" s="95"/>
      <c r="C46" s="95"/>
      <c r="D46" s="95"/>
      <c r="E46" s="91"/>
      <c r="F46" s="94"/>
      <c r="G46" s="95"/>
      <c r="H46" s="95"/>
      <c r="I46" s="95"/>
      <c r="J46" s="95"/>
    </row>
    <row r="47" spans="1:10" ht="15">
      <c r="A47" s="139">
        <v>2020</v>
      </c>
      <c r="B47" s="22">
        <v>55.00316379000001</v>
      </c>
      <c r="C47" s="22">
        <v>9060.860026472765</v>
      </c>
      <c r="D47" s="22">
        <v>5.96997411</v>
      </c>
      <c r="E47" s="22">
        <v>0</v>
      </c>
      <c r="F47" s="22">
        <v>0</v>
      </c>
      <c r="G47" s="22">
        <v>762.868536</v>
      </c>
      <c r="H47" s="22">
        <v>6345.643598</v>
      </c>
      <c r="I47" s="22">
        <v>229.808047</v>
      </c>
      <c r="J47" s="113">
        <v>0.322446</v>
      </c>
    </row>
    <row r="48" spans="1:10" ht="15">
      <c r="A48" s="94" t="s">
        <v>44</v>
      </c>
      <c r="B48" s="95">
        <v>1.6707339700000012</v>
      </c>
      <c r="C48" s="95">
        <v>1194.7700930699987</v>
      </c>
      <c r="D48" s="95">
        <v>0.31898993000000014</v>
      </c>
      <c r="E48" s="70" t="s">
        <v>97</v>
      </c>
      <c r="F48" s="94"/>
      <c r="G48" s="95">
        <v>73.781818</v>
      </c>
      <c r="H48" s="95">
        <v>518.763966</v>
      </c>
      <c r="I48" s="95">
        <v>16.170446</v>
      </c>
      <c r="J48" s="95">
        <v>0.044626</v>
      </c>
    </row>
    <row r="49" spans="1:10" ht="15">
      <c r="A49" s="19" t="s">
        <v>45</v>
      </c>
      <c r="B49" s="95">
        <v>4.496959690000001</v>
      </c>
      <c r="C49" s="95">
        <v>1116.2452039327675</v>
      </c>
      <c r="D49" s="95">
        <v>0.4391094300000001</v>
      </c>
      <c r="E49" s="70" t="s">
        <v>97</v>
      </c>
      <c r="F49" s="94"/>
      <c r="G49" s="95">
        <v>67.900956</v>
      </c>
      <c r="H49" s="95">
        <v>311.667406</v>
      </c>
      <c r="I49" s="95">
        <v>9.96848</v>
      </c>
      <c r="J49" s="95">
        <v>1E-05</v>
      </c>
    </row>
    <row r="50" spans="1:10" ht="15">
      <c r="A50" s="19" t="s">
        <v>46</v>
      </c>
      <c r="B50" s="95">
        <v>3.8692784899999992</v>
      </c>
      <c r="C50" s="95">
        <v>1058.8303442099996</v>
      </c>
      <c r="D50" s="95">
        <v>0.39891965999999995</v>
      </c>
      <c r="E50" s="70" t="s">
        <v>97</v>
      </c>
      <c r="F50" s="94"/>
      <c r="G50" s="95">
        <v>44.993575</v>
      </c>
      <c r="H50" s="95">
        <v>299.985338</v>
      </c>
      <c r="I50" s="95">
        <v>8.308911</v>
      </c>
      <c r="J50" s="95">
        <v>0.031871000000000003</v>
      </c>
    </row>
    <row r="51" spans="1:10" ht="15">
      <c r="A51" s="103" t="s">
        <v>47</v>
      </c>
      <c r="B51" s="95">
        <v>2.17968657</v>
      </c>
      <c r="C51" s="95">
        <v>724.6970260700001</v>
      </c>
      <c r="D51" s="95">
        <v>0.43395487</v>
      </c>
      <c r="E51" s="70" t="s">
        <v>97</v>
      </c>
      <c r="F51" s="94"/>
      <c r="G51" s="95">
        <v>38.317898</v>
      </c>
      <c r="H51" s="95">
        <v>368.159764</v>
      </c>
      <c r="I51" s="95">
        <v>9.912444</v>
      </c>
      <c r="J51" s="95">
        <v>0.00678</v>
      </c>
    </row>
    <row r="52" spans="1:10" ht="15">
      <c r="A52" s="103" t="s">
        <v>48</v>
      </c>
      <c r="B52" s="95">
        <v>7.327173379999994</v>
      </c>
      <c r="C52" s="95">
        <v>857.6670324000005</v>
      </c>
      <c r="D52" s="95">
        <v>0.17797356999999991</v>
      </c>
      <c r="E52" s="70" t="s">
        <v>97</v>
      </c>
      <c r="F52" s="94"/>
      <c r="G52" s="95">
        <v>59.430675</v>
      </c>
      <c r="H52" s="95">
        <v>361.659225</v>
      </c>
      <c r="I52" s="95">
        <v>16.470349</v>
      </c>
      <c r="J52" s="95">
        <v>0.04694</v>
      </c>
    </row>
    <row r="53" spans="1:10" ht="15">
      <c r="A53" s="103" t="s">
        <v>69</v>
      </c>
      <c r="B53" s="95">
        <v>4.615438019999992</v>
      </c>
      <c r="C53" s="95">
        <v>532.5344252300002</v>
      </c>
      <c r="D53" s="95">
        <v>0.21533937999999997</v>
      </c>
      <c r="E53" s="70" t="s">
        <v>97</v>
      </c>
      <c r="F53" s="94"/>
      <c r="G53" s="95">
        <v>103.086126</v>
      </c>
      <c r="H53" s="95">
        <v>478.102407</v>
      </c>
      <c r="I53" s="95">
        <v>13.899255</v>
      </c>
      <c r="J53" s="95">
        <v>0.116374</v>
      </c>
    </row>
    <row r="54" spans="1:10" ht="15">
      <c r="A54" s="103" t="s">
        <v>70</v>
      </c>
      <c r="B54" s="95">
        <v>2.0019949799999996</v>
      </c>
      <c r="C54" s="95">
        <v>506.3089321399999</v>
      </c>
      <c r="D54" s="95">
        <v>0.21737028</v>
      </c>
      <c r="E54" s="70" t="s">
        <v>97</v>
      </c>
      <c r="F54" s="94"/>
      <c r="G54" s="95">
        <v>89.649667</v>
      </c>
      <c r="H54" s="95">
        <v>706.613996</v>
      </c>
      <c r="I54" s="95">
        <v>25.924691</v>
      </c>
      <c r="J54" s="95">
        <v>0.018557</v>
      </c>
    </row>
    <row r="55" spans="1:10" ht="15">
      <c r="A55" s="103" t="s">
        <v>52</v>
      </c>
      <c r="B55" s="95">
        <v>3.992341689999999</v>
      </c>
      <c r="C55" s="95">
        <v>616.5166823199991</v>
      </c>
      <c r="D55" s="95">
        <v>0.25841584999999995</v>
      </c>
      <c r="E55" s="70" t="s">
        <v>97</v>
      </c>
      <c r="F55" s="94"/>
      <c r="G55" s="95">
        <v>55.769949</v>
      </c>
      <c r="H55" s="95">
        <v>682.659273</v>
      </c>
      <c r="I55" s="95">
        <v>25.413908</v>
      </c>
      <c r="J55" s="95">
        <v>0.00321</v>
      </c>
    </row>
    <row r="56" spans="1:10" ht="15">
      <c r="A56" s="103" t="s">
        <v>82</v>
      </c>
      <c r="B56" s="95">
        <v>7.7310514500000105</v>
      </c>
      <c r="C56" s="95">
        <v>588.4822168899992</v>
      </c>
      <c r="D56" s="95">
        <v>1.2233401900000003</v>
      </c>
      <c r="E56" s="70" t="s">
        <v>97</v>
      </c>
      <c r="F56" s="94"/>
      <c r="G56" s="95">
        <v>42.278876</v>
      </c>
      <c r="H56" s="95">
        <v>517.655066</v>
      </c>
      <c r="I56" s="95">
        <v>25.764986</v>
      </c>
      <c r="J56" s="95">
        <v>0.017137</v>
      </c>
    </row>
    <row r="57" spans="1:10" ht="15">
      <c r="A57" s="103" t="s">
        <v>53</v>
      </c>
      <c r="B57" s="95">
        <v>2.4280959499999977</v>
      </c>
      <c r="C57" s="95">
        <v>535.1431053300001</v>
      </c>
      <c r="D57" s="95">
        <v>0.3441006199999997</v>
      </c>
      <c r="E57" s="70" t="s">
        <v>97</v>
      </c>
      <c r="F57" s="94"/>
      <c r="G57" s="95">
        <v>56.598513</v>
      </c>
      <c r="H57" s="95">
        <v>854.977613</v>
      </c>
      <c r="I57" s="95">
        <v>20.522964</v>
      </c>
      <c r="J57" s="95">
        <v>0.00496</v>
      </c>
    </row>
    <row r="58" spans="1:10" ht="15">
      <c r="A58" s="103" t="s">
        <v>41</v>
      </c>
      <c r="B58" s="95">
        <v>7.058413409999991</v>
      </c>
      <c r="C58" s="95">
        <v>537.58250709</v>
      </c>
      <c r="D58" s="95">
        <v>1.0268905499999994</v>
      </c>
      <c r="E58" s="70" t="s">
        <v>97</v>
      </c>
      <c r="F58" s="94"/>
      <c r="G58" s="95">
        <v>68.144818</v>
      </c>
      <c r="H58" s="95">
        <v>622.102392</v>
      </c>
      <c r="I58" s="95">
        <v>27.471138</v>
      </c>
      <c r="J58" s="95">
        <v>0.030005</v>
      </c>
    </row>
    <row r="59" spans="1:10" ht="15">
      <c r="A59" s="103" t="s">
        <v>42</v>
      </c>
      <c r="B59" s="95">
        <v>7.631996190000017</v>
      </c>
      <c r="C59" s="95">
        <v>792.0824577899996</v>
      </c>
      <c r="D59" s="95">
        <v>0.9155697800000001</v>
      </c>
      <c r="E59" s="70" t="s">
        <v>97</v>
      </c>
      <c r="F59" s="94"/>
      <c r="G59" s="95">
        <v>62.915665</v>
      </c>
      <c r="H59" s="95">
        <v>623.297152</v>
      </c>
      <c r="I59" s="95">
        <v>29.980475</v>
      </c>
      <c r="J59" s="95">
        <v>0.001976</v>
      </c>
    </row>
    <row r="60" spans="1:10" ht="15">
      <c r="A60" s="103"/>
      <c r="B60" s="95"/>
      <c r="C60" s="95"/>
      <c r="D60" s="95"/>
      <c r="E60" s="70"/>
      <c r="F60" s="94"/>
      <c r="G60" s="95"/>
      <c r="H60" s="95"/>
      <c r="I60" s="95"/>
      <c r="J60" s="95"/>
    </row>
    <row r="61" spans="1:13" ht="15">
      <c r="A61" s="139">
        <v>2021</v>
      </c>
      <c r="B61" s="22">
        <v>269.9492176499995</v>
      </c>
      <c r="C61" s="22">
        <v>13836.72478109356</v>
      </c>
      <c r="D61" s="22">
        <v>27.105144570000007</v>
      </c>
      <c r="E61" s="22">
        <v>0.02309524</v>
      </c>
      <c r="F61" s="22">
        <v>0</v>
      </c>
      <c r="G61" s="22">
        <v>743.191429</v>
      </c>
      <c r="H61" s="22">
        <v>8693.155593</v>
      </c>
      <c r="I61" s="22">
        <v>284.87348399999996</v>
      </c>
      <c r="J61" s="22">
        <v>0.460052</v>
      </c>
      <c r="L61" s="168"/>
      <c r="M61" s="168"/>
    </row>
    <row r="62" spans="1:13" ht="15">
      <c r="A62" s="94" t="s">
        <v>44</v>
      </c>
      <c r="B62" s="95">
        <v>11.513192840000007</v>
      </c>
      <c r="C62" s="95">
        <v>819.3049634590616</v>
      </c>
      <c r="D62" s="95">
        <v>0.66296744</v>
      </c>
      <c r="E62" s="70">
        <v>0</v>
      </c>
      <c r="F62" s="94"/>
      <c r="G62" s="95">
        <v>58.088464</v>
      </c>
      <c r="H62" s="95">
        <v>566.496125</v>
      </c>
      <c r="I62" s="95">
        <v>35.136851</v>
      </c>
      <c r="J62" s="95">
        <v>0.015546</v>
      </c>
      <c r="L62" s="168"/>
      <c r="M62" s="168"/>
    </row>
    <row r="63" spans="1:13" ht="15">
      <c r="A63" s="19" t="s">
        <v>45</v>
      </c>
      <c r="B63" s="95">
        <v>8.751792849999985</v>
      </c>
      <c r="C63" s="95">
        <v>924.8062768458395</v>
      </c>
      <c r="D63" s="95">
        <v>1.2281072799999997</v>
      </c>
      <c r="E63" s="70">
        <v>0.02309524</v>
      </c>
      <c r="F63" s="94"/>
      <c r="G63" s="95">
        <v>42.529163</v>
      </c>
      <c r="H63" s="95">
        <v>502.977296</v>
      </c>
      <c r="I63" s="95">
        <v>19.038663</v>
      </c>
      <c r="J63" s="95">
        <v>0.016331</v>
      </c>
      <c r="L63" s="168"/>
      <c r="M63" s="168"/>
    </row>
    <row r="64" spans="1:13" ht="15">
      <c r="A64" s="19" t="s">
        <v>46</v>
      </c>
      <c r="B64" s="95">
        <v>9.524203119999989</v>
      </c>
      <c r="C64" s="95">
        <v>1048.4025890392134</v>
      </c>
      <c r="D64" s="95">
        <v>1.6597849699999991</v>
      </c>
      <c r="E64" s="70">
        <v>0</v>
      </c>
      <c r="F64" s="94"/>
      <c r="G64" s="95">
        <v>45.166995</v>
      </c>
      <c r="H64" s="95">
        <v>707.368307</v>
      </c>
      <c r="I64" s="95">
        <v>25.83547</v>
      </c>
      <c r="J64" s="95">
        <v>0.004722</v>
      </c>
      <c r="L64" s="168"/>
      <c r="M64" s="168"/>
    </row>
    <row r="65" spans="1:13" ht="15">
      <c r="A65" s="19" t="s">
        <v>47</v>
      </c>
      <c r="B65" s="95">
        <v>25.064490239999927</v>
      </c>
      <c r="C65" s="95">
        <v>981.9306545124243</v>
      </c>
      <c r="D65" s="95">
        <v>1.3269339799999986</v>
      </c>
      <c r="E65" s="70">
        <v>0</v>
      </c>
      <c r="F65" s="94"/>
      <c r="G65" s="95">
        <v>46.88078</v>
      </c>
      <c r="H65" s="95">
        <v>702.073219</v>
      </c>
      <c r="I65" s="95">
        <v>22.723258</v>
      </c>
      <c r="J65" s="95">
        <v>0.076004</v>
      </c>
      <c r="L65" s="168"/>
      <c r="M65" s="168"/>
    </row>
    <row r="66" spans="1:13" ht="15">
      <c r="A66" s="103" t="s">
        <v>48</v>
      </c>
      <c r="B66" s="95">
        <v>67.39204795999983</v>
      </c>
      <c r="C66" s="95">
        <v>1083.1629977302496</v>
      </c>
      <c r="D66" s="95">
        <v>1.25343846</v>
      </c>
      <c r="E66" s="70">
        <v>0</v>
      </c>
      <c r="F66" s="94"/>
      <c r="G66" s="95">
        <v>41.690886</v>
      </c>
      <c r="H66" s="95">
        <v>700.175204</v>
      </c>
      <c r="I66" s="95">
        <v>20.248784</v>
      </c>
      <c r="J66" s="95">
        <v>0</v>
      </c>
      <c r="L66" s="168"/>
      <c r="M66" s="168"/>
    </row>
    <row r="67" spans="1:13" ht="15">
      <c r="A67" s="103" t="s">
        <v>69</v>
      </c>
      <c r="B67" s="95">
        <v>6.994973449999987</v>
      </c>
      <c r="C67" s="95">
        <v>1093.024284672067</v>
      </c>
      <c r="D67" s="95">
        <v>1.705061219999999</v>
      </c>
      <c r="E67" s="70">
        <v>0</v>
      </c>
      <c r="F67" s="94"/>
      <c r="G67" s="95">
        <v>49.881773</v>
      </c>
      <c r="H67" s="95">
        <v>822.415184</v>
      </c>
      <c r="I67" s="95">
        <v>21.689466</v>
      </c>
      <c r="J67" s="95">
        <v>0.235717</v>
      </c>
      <c r="L67" s="168"/>
      <c r="M67" s="168"/>
    </row>
    <row r="68" spans="1:13" ht="15">
      <c r="A68" s="103" t="s">
        <v>70</v>
      </c>
      <c r="B68" s="95">
        <v>78.27898410999978</v>
      </c>
      <c r="C68" s="95">
        <v>1281.7681091862785</v>
      </c>
      <c r="D68" s="95">
        <v>1.5135694400000002</v>
      </c>
      <c r="E68" s="70">
        <v>0</v>
      </c>
      <c r="F68" s="94"/>
      <c r="G68" s="95">
        <v>100.606949</v>
      </c>
      <c r="H68" s="95">
        <v>717.675304</v>
      </c>
      <c r="I68" s="95">
        <v>20.292237</v>
      </c>
      <c r="J68" s="95">
        <v>0.052636</v>
      </c>
      <c r="L68" s="168"/>
      <c r="M68" s="168"/>
    </row>
    <row r="69" spans="1:13" ht="15">
      <c r="A69" s="103" t="s">
        <v>52</v>
      </c>
      <c r="B69" s="95">
        <v>6.746287950000006</v>
      </c>
      <c r="C69" s="95">
        <v>1238.0013699357462</v>
      </c>
      <c r="D69" s="95">
        <v>1.6300685300000004</v>
      </c>
      <c r="E69" s="70">
        <v>0</v>
      </c>
      <c r="F69" s="94"/>
      <c r="G69" s="95">
        <v>55.489751</v>
      </c>
      <c r="H69" s="95">
        <v>692.296503</v>
      </c>
      <c r="I69" s="95">
        <v>24.336686</v>
      </c>
      <c r="J69" s="95">
        <v>0.006872</v>
      </c>
      <c r="L69" s="168"/>
      <c r="M69" s="168"/>
    </row>
    <row r="70" spans="1:13" ht="15">
      <c r="A70" s="103" t="s">
        <v>82</v>
      </c>
      <c r="B70" s="95">
        <v>13.729425509999974</v>
      </c>
      <c r="C70" s="95">
        <v>1297.6060921357819</v>
      </c>
      <c r="D70" s="95">
        <v>3.9024046099999987</v>
      </c>
      <c r="E70" s="70">
        <v>0</v>
      </c>
      <c r="F70" s="94"/>
      <c r="G70" s="95">
        <v>66.693365</v>
      </c>
      <c r="H70" s="95">
        <v>863.296721</v>
      </c>
      <c r="I70" s="95">
        <v>22.255486</v>
      </c>
      <c r="J70" s="95">
        <v>0.014833</v>
      </c>
      <c r="L70" s="168"/>
      <c r="M70" s="168"/>
    </row>
    <row r="71" spans="1:13" ht="15">
      <c r="A71" s="103" t="s">
        <v>53</v>
      </c>
      <c r="B71" s="95">
        <v>9.416878139999984</v>
      </c>
      <c r="C71" s="95">
        <v>1324.1322150264302</v>
      </c>
      <c r="D71" s="95">
        <v>2.7702197000000015</v>
      </c>
      <c r="E71" s="70">
        <v>0</v>
      </c>
      <c r="F71" s="94"/>
      <c r="G71" s="95">
        <v>52.31475</v>
      </c>
      <c r="H71" s="95">
        <v>903.408568</v>
      </c>
      <c r="I71" s="95">
        <v>20.202106</v>
      </c>
      <c r="J71" s="95">
        <v>0.01735</v>
      </c>
      <c r="L71" s="168"/>
      <c r="M71" s="168"/>
    </row>
    <row r="72" spans="1:13" ht="15">
      <c r="A72" s="103" t="s">
        <v>41</v>
      </c>
      <c r="B72" s="95">
        <v>11.257868860000018</v>
      </c>
      <c r="C72" s="95">
        <v>1275.1813268413237</v>
      </c>
      <c r="D72" s="95">
        <v>2.9710974400000034</v>
      </c>
      <c r="E72" s="70">
        <v>0</v>
      </c>
      <c r="F72" s="94"/>
      <c r="G72" s="95">
        <v>64.833353</v>
      </c>
      <c r="H72" s="95">
        <v>644.380102</v>
      </c>
      <c r="I72" s="95">
        <v>26.188275</v>
      </c>
      <c r="J72" s="95">
        <v>0.001342</v>
      </c>
      <c r="L72" s="168"/>
      <c r="M72" s="168"/>
    </row>
    <row r="73" spans="1:13" ht="15">
      <c r="A73" s="103" t="s">
        <v>42</v>
      </c>
      <c r="B73" s="95">
        <v>21.27907262000003</v>
      </c>
      <c r="C73" s="95">
        <v>1469.4039017091436</v>
      </c>
      <c r="D73" s="95">
        <v>6.481491500000006</v>
      </c>
      <c r="E73" s="70">
        <v>0</v>
      </c>
      <c r="F73" s="94"/>
      <c r="G73" s="95">
        <v>119.0152</v>
      </c>
      <c r="H73" s="95">
        <v>870.59306</v>
      </c>
      <c r="I73" s="95">
        <v>26.926202</v>
      </c>
      <c r="J73" s="95">
        <v>0.018699</v>
      </c>
      <c r="L73" s="168"/>
      <c r="M73" s="168"/>
    </row>
    <row r="74" spans="1:13" ht="15">
      <c r="A74" s="103"/>
      <c r="B74" s="95"/>
      <c r="C74" s="95"/>
      <c r="D74" s="95"/>
      <c r="E74" s="70"/>
      <c r="F74" s="94"/>
      <c r="G74" s="95"/>
      <c r="H74" s="95"/>
      <c r="I74" s="95"/>
      <c r="J74" s="95"/>
      <c r="L74" s="168"/>
      <c r="M74" s="168"/>
    </row>
    <row r="75" spans="1:13" ht="15">
      <c r="A75" s="139">
        <v>2022</v>
      </c>
      <c r="B75" s="22">
        <f>SUM(B76:B87)</f>
        <v>132.08837329000008</v>
      </c>
      <c r="C75" s="22">
        <f>SUM(C76:C87)</f>
        <v>19463.672009830003</v>
      </c>
      <c r="D75" s="22">
        <f>SUM(D76:D87)</f>
        <v>27.811225619999995</v>
      </c>
      <c r="E75" s="22">
        <f>SUM(E76:E87)</f>
        <v>0.003</v>
      </c>
      <c r="F75" s="22">
        <v>0</v>
      </c>
      <c r="G75" s="22">
        <f>SUM(G76:G87)</f>
        <v>975.3521979999999</v>
      </c>
      <c r="H75" s="22">
        <f>SUM(H76:H87)</f>
        <v>11334.025769999997</v>
      </c>
      <c r="I75" s="22">
        <f>SUM(I76:I87)</f>
        <v>354.61425699999995</v>
      </c>
      <c r="J75" s="22">
        <f>SUM(J76:J87)</f>
        <v>0.27376399999999995</v>
      </c>
      <c r="L75" s="168"/>
      <c r="M75" s="168"/>
    </row>
    <row r="76" spans="1:13" ht="15">
      <c r="A76" s="17" t="s">
        <v>76</v>
      </c>
      <c r="B76" s="95">
        <v>9.3</v>
      </c>
      <c r="C76" s="95">
        <v>1300.8</v>
      </c>
      <c r="D76" s="176">
        <v>2.8</v>
      </c>
      <c r="E76" s="70">
        <v>0</v>
      </c>
      <c r="F76" s="94"/>
      <c r="G76" s="176">
        <v>64.1</v>
      </c>
      <c r="H76" s="95">
        <v>883.4</v>
      </c>
      <c r="I76" s="95">
        <v>27.023113</v>
      </c>
      <c r="J76" s="95">
        <v>0.044801</v>
      </c>
      <c r="L76" s="168"/>
      <c r="M76" s="168"/>
    </row>
    <row r="77" spans="1:13" ht="15">
      <c r="A77" s="17" t="s">
        <v>77</v>
      </c>
      <c r="B77" s="95">
        <v>6.7350211</v>
      </c>
      <c r="C77" s="95">
        <v>1433.94685072</v>
      </c>
      <c r="D77" s="176">
        <v>1.78956054</v>
      </c>
      <c r="E77" s="70">
        <v>0</v>
      </c>
      <c r="F77" s="94"/>
      <c r="G77" s="176">
        <v>56.4</v>
      </c>
      <c r="H77" s="95">
        <v>714.2</v>
      </c>
      <c r="I77" s="95">
        <v>24.264587</v>
      </c>
      <c r="J77" s="95">
        <v>0.043415</v>
      </c>
      <c r="L77" s="168"/>
      <c r="M77" s="168"/>
    </row>
    <row r="78" spans="1:10" ht="15">
      <c r="A78" s="17" t="s">
        <v>149</v>
      </c>
      <c r="B78" s="95">
        <v>12.68289409</v>
      </c>
      <c r="C78" s="95">
        <v>1649.35150024</v>
      </c>
      <c r="D78" s="176">
        <v>2.5522246199999983</v>
      </c>
      <c r="E78" s="70">
        <v>0</v>
      </c>
      <c r="F78" s="94"/>
      <c r="G78" s="176">
        <v>81.853594</v>
      </c>
      <c r="H78" s="95">
        <v>675</v>
      </c>
      <c r="I78" s="95">
        <v>43.159442</v>
      </c>
      <c r="J78" s="95">
        <v>0.151292</v>
      </c>
    </row>
    <row r="79" spans="1:10" ht="15">
      <c r="A79" s="17" t="s">
        <v>78</v>
      </c>
      <c r="B79" s="95">
        <v>27.96216602</v>
      </c>
      <c r="C79" s="95">
        <v>1709.7772753</v>
      </c>
      <c r="D79" s="176">
        <v>2.71240114</v>
      </c>
      <c r="E79" s="70">
        <v>0</v>
      </c>
      <c r="F79" s="94"/>
      <c r="G79" s="179">
        <v>53.453962</v>
      </c>
      <c r="H79" s="95">
        <v>1213.223836</v>
      </c>
      <c r="I79" s="95">
        <v>30.069152</v>
      </c>
      <c r="J79" s="95">
        <v>0.006309</v>
      </c>
    </row>
    <row r="80" spans="1:10" ht="15">
      <c r="A80" s="17" t="s">
        <v>150</v>
      </c>
      <c r="B80" s="95">
        <v>7.279905160000002</v>
      </c>
      <c r="C80" s="95">
        <v>1858.52320174</v>
      </c>
      <c r="D80" s="177">
        <v>3.479947619999999</v>
      </c>
      <c r="E80" s="70">
        <v>0</v>
      </c>
      <c r="F80" s="94"/>
      <c r="G80" s="179">
        <v>91.378265</v>
      </c>
      <c r="H80" s="95">
        <v>981.349069</v>
      </c>
      <c r="I80" s="95">
        <v>24.845109</v>
      </c>
      <c r="J80" s="70">
        <v>0</v>
      </c>
    </row>
    <row r="81" spans="1:10" ht="15">
      <c r="A81" s="17" t="s">
        <v>71</v>
      </c>
      <c r="B81" s="95">
        <v>13.750048580000025</v>
      </c>
      <c r="C81" s="95">
        <v>1776.72320247</v>
      </c>
      <c r="D81" s="177">
        <v>3.115777429999998</v>
      </c>
      <c r="E81" s="70">
        <v>0</v>
      </c>
      <c r="F81" s="94"/>
      <c r="G81" s="179">
        <v>51.729278</v>
      </c>
      <c r="H81" s="95">
        <v>1239.995857</v>
      </c>
      <c r="I81" s="95">
        <v>28.252073</v>
      </c>
      <c r="J81" s="95">
        <v>0.002507</v>
      </c>
    </row>
    <row r="82" spans="1:10" ht="15">
      <c r="A82" s="17" t="s">
        <v>152</v>
      </c>
      <c r="B82" s="95">
        <v>9.78597179</v>
      </c>
      <c r="C82" s="95">
        <v>1926.60073736</v>
      </c>
      <c r="D82" s="177">
        <v>2.2858178899999997</v>
      </c>
      <c r="E82" s="70">
        <v>0.003</v>
      </c>
      <c r="F82" s="94"/>
      <c r="G82" s="179">
        <v>81.816307</v>
      </c>
      <c r="H82" s="95">
        <v>1009.311887</v>
      </c>
      <c r="I82" s="95">
        <v>22.537447</v>
      </c>
      <c r="J82" s="95">
        <v>0.007267</v>
      </c>
    </row>
    <row r="83" spans="1:10" ht="15">
      <c r="A83" s="17" t="s">
        <v>52</v>
      </c>
      <c r="B83" s="95">
        <v>9.328168400000061</v>
      </c>
      <c r="C83" s="95">
        <v>1702.5275064</v>
      </c>
      <c r="D83" s="178">
        <v>1.2427238400000007</v>
      </c>
      <c r="E83" s="70">
        <v>0</v>
      </c>
      <c r="F83" s="94"/>
      <c r="G83" s="179">
        <v>124.38311</v>
      </c>
      <c r="H83" s="95">
        <v>922.648979</v>
      </c>
      <c r="I83" s="95">
        <v>30.504895</v>
      </c>
      <c r="J83" s="95">
        <v>0.003725</v>
      </c>
    </row>
    <row r="84" spans="1:10" ht="15">
      <c r="A84" s="17" t="s">
        <v>82</v>
      </c>
      <c r="B84" s="95">
        <v>7.494233559999992</v>
      </c>
      <c r="C84" s="95">
        <v>1600.8874068</v>
      </c>
      <c r="D84" s="178">
        <v>3.0808334900000007</v>
      </c>
      <c r="E84" s="70">
        <v>0</v>
      </c>
      <c r="F84" s="94"/>
      <c r="G84" s="179">
        <v>51.349922</v>
      </c>
      <c r="H84" s="95">
        <v>865.34924</v>
      </c>
      <c r="I84" s="95">
        <v>35.210884</v>
      </c>
      <c r="J84" s="95">
        <v>0.00305</v>
      </c>
    </row>
    <row r="85" spans="1:10" ht="15">
      <c r="A85" s="17" t="s">
        <v>53</v>
      </c>
      <c r="B85" s="95">
        <v>7.33661</v>
      </c>
      <c r="C85" s="95">
        <v>1278.53964667</v>
      </c>
      <c r="D85" s="178">
        <v>1.257337</v>
      </c>
      <c r="E85" s="70">
        <v>0</v>
      </c>
      <c r="F85" s="94"/>
      <c r="G85" s="95">
        <v>53.329615</v>
      </c>
      <c r="H85" s="95">
        <v>1093.358448</v>
      </c>
      <c r="I85" s="95">
        <v>30.746763</v>
      </c>
      <c r="J85" s="95">
        <v>0.005013</v>
      </c>
    </row>
    <row r="86" spans="1:10" ht="15">
      <c r="A86" s="17" t="s">
        <v>68</v>
      </c>
      <c r="B86" s="95">
        <v>14.70766</v>
      </c>
      <c r="C86" s="95">
        <v>1670.02074058</v>
      </c>
      <c r="D86" s="95">
        <v>1.23303399</v>
      </c>
      <c r="E86" s="70">
        <v>0</v>
      </c>
      <c r="F86" s="94"/>
      <c r="G86" s="95">
        <v>211.585732</v>
      </c>
      <c r="H86" s="95">
        <v>913.285688</v>
      </c>
      <c r="I86" s="95">
        <v>30.319545</v>
      </c>
      <c r="J86" s="95">
        <v>0.002133</v>
      </c>
    </row>
    <row r="87" spans="1:10" ht="15">
      <c r="A87" s="103" t="s">
        <v>42</v>
      </c>
      <c r="B87" s="95">
        <v>5.72569459</v>
      </c>
      <c r="C87" s="95">
        <v>1555.97394155</v>
      </c>
      <c r="D87" s="95">
        <v>2.26156806</v>
      </c>
      <c r="E87" s="70">
        <v>0</v>
      </c>
      <c r="F87" s="94"/>
      <c r="G87" s="95">
        <v>53.972413</v>
      </c>
      <c r="H87" s="95">
        <v>822.902766</v>
      </c>
      <c r="I87" s="95">
        <v>27.681247</v>
      </c>
      <c r="J87" s="95">
        <v>0.004252</v>
      </c>
    </row>
    <row r="88" spans="1:10" ht="15">
      <c r="A88" s="103"/>
      <c r="B88" s="95"/>
      <c r="C88" s="95"/>
      <c r="D88" s="95"/>
      <c r="E88" s="70"/>
      <c r="F88" s="94"/>
      <c r="G88" s="95"/>
      <c r="H88" s="95"/>
      <c r="I88" s="95"/>
      <c r="J88" s="95"/>
    </row>
    <row r="89" spans="1:10" ht="17.25">
      <c r="A89" s="139" t="s">
        <v>178</v>
      </c>
      <c r="B89" s="22">
        <v>147.6</v>
      </c>
      <c r="C89" s="22">
        <v>14599</v>
      </c>
      <c r="D89" s="22">
        <v>18.8</v>
      </c>
      <c r="E89" s="22">
        <f>SUM(E90:E101)</f>
        <v>0</v>
      </c>
      <c r="F89" s="22">
        <v>0</v>
      </c>
      <c r="G89" s="22">
        <v>956.4</v>
      </c>
      <c r="H89" s="22">
        <v>8721.955785</v>
      </c>
      <c r="I89" s="22">
        <v>328.692352</v>
      </c>
      <c r="J89" s="22">
        <v>0.1</v>
      </c>
    </row>
    <row r="90" spans="1:10" ht="15">
      <c r="A90" s="17" t="s">
        <v>76</v>
      </c>
      <c r="B90" s="95">
        <v>27.194962</v>
      </c>
      <c r="C90" s="95">
        <v>1523.01737948342</v>
      </c>
      <c r="D90" s="176">
        <v>1.0244346</v>
      </c>
      <c r="E90" s="70">
        <v>0</v>
      </c>
      <c r="F90" s="94"/>
      <c r="G90" s="176">
        <v>67.5</v>
      </c>
      <c r="H90" s="95">
        <v>788.6</v>
      </c>
      <c r="I90" s="95">
        <v>26.3</v>
      </c>
      <c r="J90" s="95">
        <v>0.01</v>
      </c>
    </row>
    <row r="91" spans="1:10" ht="15">
      <c r="A91" s="17" t="s">
        <v>77</v>
      </c>
      <c r="B91" s="95">
        <v>13.1131037</v>
      </c>
      <c r="C91" s="95">
        <v>1246.25358292439</v>
      </c>
      <c r="D91" s="176">
        <v>0.910228790000001</v>
      </c>
      <c r="E91" s="70">
        <v>0</v>
      </c>
      <c r="F91" s="94"/>
      <c r="G91" s="176">
        <v>57.061373</v>
      </c>
      <c r="H91" s="95">
        <v>808.212043</v>
      </c>
      <c r="I91" s="95">
        <v>26.352726</v>
      </c>
      <c r="J91" s="95">
        <v>0.08</v>
      </c>
    </row>
    <row r="92" spans="1:10" ht="15">
      <c r="A92" s="17" t="s">
        <v>149</v>
      </c>
      <c r="B92" s="95">
        <v>11.74196542</v>
      </c>
      <c r="C92" s="95">
        <v>958.799938315586</v>
      </c>
      <c r="D92" s="176">
        <v>1.84531695</v>
      </c>
      <c r="E92" s="70">
        <v>0</v>
      </c>
      <c r="F92" s="94"/>
      <c r="G92" s="176">
        <v>220.322242</v>
      </c>
      <c r="H92" s="95">
        <v>232.594089</v>
      </c>
      <c r="I92" s="95">
        <v>31.568472</v>
      </c>
      <c r="J92" s="95">
        <v>0.0033</v>
      </c>
    </row>
    <row r="93" spans="1:10" ht="15">
      <c r="A93" s="17" t="s">
        <v>78</v>
      </c>
      <c r="B93" s="95">
        <v>10.85262966</v>
      </c>
      <c r="C93" s="95">
        <v>751.175513299605</v>
      </c>
      <c r="D93" s="176">
        <v>0.90041286</v>
      </c>
      <c r="E93" s="70">
        <v>0</v>
      </c>
      <c r="F93" s="94"/>
      <c r="G93" s="179">
        <v>55.804045</v>
      </c>
      <c r="H93" s="95">
        <v>550.231511</v>
      </c>
      <c r="I93" s="95">
        <v>23.849503</v>
      </c>
      <c r="J93" s="95">
        <v>0.03</v>
      </c>
    </row>
    <row r="94" spans="1:10" ht="15">
      <c r="A94" s="17" t="s">
        <v>48</v>
      </c>
      <c r="B94" s="95">
        <v>13.94057123</v>
      </c>
      <c r="C94" s="95">
        <v>1059.77057194763</v>
      </c>
      <c r="D94" s="177">
        <v>2.52785449</v>
      </c>
      <c r="E94" s="70">
        <v>0</v>
      </c>
      <c r="F94" s="94"/>
      <c r="G94" s="179">
        <v>49.822243</v>
      </c>
      <c r="H94" s="95">
        <v>587.621399</v>
      </c>
      <c r="I94" s="95">
        <v>28.138735</v>
      </c>
      <c r="J94" s="70">
        <v>0.02</v>
      </c>
    </row>
    <row r="95" spans="1:10" ht="15">
      <c r="A95" s="17" t="s">
        <v>69</v>
      </c>
      <c r="B95" s="95">
        <v>11.1559515600001</v>
      </c>
      <c r="C95" s="95">
        <v>859.836689071205</v>
      </c>
      <c r="D95" s="177">
        <v>1.7</v>
      </c>
      <c r="E95" s="70">
        <v>0</v>
      </c>
      <c r="F95" s="94"/>
      <c r="G95" s="179">
        <v>52.995698</v>
      </c>
      <c r="H95" s="95">
        <v>947.46134</v>
      </c>
      <c r="I95" s="95">
        <v>27.080524</v>
      </c>
      <c r="J95" s="95">
        <v>0.0002</v>
      </c>
    </row>
    <row r="96" spans="1:10" ht="15">
      <c r="A96" s="17" t="s">
        <v>70</v>
      </c>
      <c r="B96" s="95">
        <v>7.22208930000001</v>
      </c>
      <c r="C96" s="95">
        <v>1168.13289043841</v>
      </c>
      <c r="D96" s="177">
        <v>1.78891991</v>
      </c>
      <c r="E96" s="70">
        <v>0</v>
      </c>
      <c r="F96" s="94"/>
      <c r="G96" s="179">
        <v>73.022024</v>
      </c>
      <c r="H96" s="95">
        <v>641.110132</v>
      </c>
      <c r="I96" s="95">
        <v>25.95871</v>
      </c>
      <c r="J96" s="95">
        <v>0.004164</v>
      </c>
    </row>
    <row r="97" spans="1:10" ht="15">
      <c r="A97" s="17" t="s">
        <v>52</v>
      </c>
      <c r="B97" s="95">
        <v>13.00361145</v>
      </c>
      <c r="C97" s="95">
        <v>1435.10685751097</v>
      </c>
      <c r="D97" s="178">
        <v>1.30540413</v>
      </c>
      <c r="E97" s="70">
        <v>0</v>
      </c>
      <c r="F97" s="94"/>
      <c r="G97" s="179">
        <v>65.515495</v>
      </c>
      <c r="H97" s="95">
        <v>952.488742</v>
      </c>
      <c r="I97" s="95">
        <v>29.71708</v>
      </c>
      <c r="J97" s="95">
        <v>0.003301</v>
      </c>
    </row>
    <row r="98" spans="1:10" ht="15">
      <c r="A98" s="17" t="s">
        <v>82</v>
      </c>
      <c r="B98" s="95">
        <v>8.95817631</v>
      </c>
      <c r="C98" s="95">
        <v>1455.83717179302</v>
      </c>
      <c r="D98" s="178">
        <v>0.99723161</v>
      </c>
      <c r="E98" s="70">
        <v>0</v>
      </c>
      <c r="F98" s="94"/>
      <c r="G98" s="179">
        <v>59.094903</v>
      </c>
      <c r="H98" s="95">
        <v>748.863003</v>
      </c>
      <c r="I98" s="95">
        <v>28.697026</v>
      </c>
      <c r="J98" s="95">
        <v>0.003361</v>
      </c>
    </row>
    <row r="99" spans="1:10" ht="15">
      <c r="A99" s="17" t="s">
        <v>53</v>
      </c>
      <c r="B99" s="95">
        <v>13.25491327</v>
      </c>
      <c r="C99" s="95">
        <v>1354.78311143131</v>
      </c>
      <c r="D99" s="178">
        <v>1.52629923</v>
      </c>
      <c r="E99" s="70">
        <v>0</v>
      </c>
      <c r="F99" s="94"/>
      <c r="G99" s="95">
        <v>90.691602</v>
      </c>
      <c r="H99" s="95">
        <v>862.981312</v>
      </c>
      <c r="I99" s="95">
        <v>28.231797</v>
      </c>
      <c r="J99" s="95">
        <v>0.000576</v>
      </c>
    </row>
    <row r="100" spans="1:10" ht="15">
      <c r="A100" s="17" t="s">
        <v>154</v>
      </c>
      <c r="B100" s="95">
        <v>10.37321913</v>
      </c>
      <c r="C100" s="95">
        <v>1336.4321508462</v>
      </c>
      <c r="D100" s="95">
        <v>1.61582246</v>
      </c>
      <c r="E100" s="70">
        <v>0</v>
      </c>
      <c r="F100" s="94"/>
      <c r="G100" s="95">
        <v>105.532437</v>
      </c>
      <c r="H100" s="95">
        <v>811.5</v>
      </c>
      <c r="I100" s="95">
        <v>27.282848</v>
      </c>
      <c r="J100" s="95">
        <v>0.003352</v>
      </c>
    </row>
    <row r="101" spans="1:10" ht="15">
      <c r="A101" s="17" t="s">
        <v>157</v>
      </c>
      <c r="B101" s="95">
        <v>6.74825935000001</v>
      </c>
      <c r="C101" s="95">
        <v>1449.91172242197</v>
      </c>
      <c r="D101" s="95">
        <v>2.6879765600000005</v>
      </c>
      <c r="E101" s="70">
        <v>0</v>
      </c>
      <c r="F101" s="94"/>
      <c r="G101" s="95">
        <v>59.104313</v>
      </c>
      <c r="H101" s="95">
        <v>790.292214</v>
      </c>
      <c r="I101" s="95">
        <v>25.514931</v>
      </c>
      <c r="J101" s="95">
        <v>0.002923</v>
      </c>
    </row>
    <row r="102" spans="1:10" ht="15">
      <c r="A102" s="17"/>
      <c r="B102" s="95"/>
      <c r="C102" s="95"/>
      <c r="D102" s="95"/>
      <c r="E102" s="70"/>
      <c r="F102" s="94"/>
      <c r="G102" s="95"/>
      <c r="H102" s="95"/>
      <c r="I102" s="95"/>
      <c r="J102" s="95"/>
    </row>
    <row r="103" spans="1:10" ht="15">
      <c r="A103" s="139" t="s">
        <v>159</v>
      </c>
      <c r="B103" s="208">
        <f>SUM(B104:B115)</f>
        <v>46.699999999999996</v>
      </c>
      <c r="C103" s="208">
        <f>SUM(C104:C115)</f>
        <v>2812.560065183039</v>
      </c>
      <c r="D103" s="208">
        <f>SUM(D104:D115)</f>
        <v>3.6</v>
      </c>
      <c r="E103" s="208">
        <f>SUM(E104:E111)</f>
        <v>0</v>
      </c>
      <c r="F103" s="208">
        <f>SUM(F104:F105)</f>
        <v>0</v>
      </c>
      <c r="G103" s="208">
        <f>SUM(G104:G115)</f>
        <v>109.8</v>
      </c>
      <c r="H103" s="208">
        <f>SUM(H104:H115)</f>
        <v>1558.8000000000002</v>
      </c>
      <c r="I103" s="208">
        <f>SUM(I104:I115)</f>
        <v>44.9</v>
      </c>
      <c r="J103" s="208">
        <f>SUM(J104:J115)</f>
        <v>0.1</v>
      </c>
    </row>
    <row r="104" spans="1:10" ht="15">
      <c r="A104" s="17" t="s">
        <v>76</v>
      </c>
      <c r="B104" s="95">
        <v>35.8</v>
      </c>
      <c r="C104" s="95">
        <v>1277.6</v>
      </c>
      <c r="D104" s="176">
        <v>2.2</v>
      </c>
      <c r="E104" s="70">
        <v>0</v>
      </c>
      <c r="F104" s="94"/>
      <c r="G104" s="176">
        <v>57.4</v>
      </c>
      <c r="H104" s="95">
        <v>765.6</v>
      </c>
      <c r="I104" s="95">
        <v>32.3</v>
      </c>
      <c r="J104" s="95">
        <v>0.1</v>
      </c>
    </row>
    <row r="105" spans="1:10" ht="15">
      <c r="A105" s="17" t="s">
        <v>192</v>
      </c>
      <c r="B105" s="95">
        <v>10.9</v>
      </c>
      <c r="C105" s="95">
        <v>1534.9600651830392</v>
      </c>
      <c r="D105" s="176">
        <v>1.4</v>
      </c>
      <c r="E105" s="70">
        <v>0</v>
      </c>
      <c r="F105" s="94"/>
      <c r="G105" s="176">
        <v>52.4</v>
      </c>
      <c r="H105" s="95">
        <v>793.2</v>
      </c>
      <c r="I105" s="95">
        <v>12.6</v>
      </c>
      <c r="J105" s="95">
        <v>0</v>
      </c>
    </row>
    <row r="106" spans="1:10" ht="15">
      <c r="A106" s="17"/>
      <c r="B106" s="95"/>
      <c r="C106" s="95"/>
      <c r="D106" s="176"/>
      <c r="E106" s="70"/>
      <c r="F106" s="94"/>
      <c r="G106" s="176"/>
      <c r="H106" s="95"/>
      <c r="I106" s="95"/>
      <c r="J106" s="95"/>
    </row>
    <row r="107" spans="1:10" ht="15">
      <c r="A107" s="17"/>
      <c r="B107" s="95"/>
      <c r="C107" s="95"/>
      <c r="D107" s="176"/>
      <c r="E107" s="70"/>
      <c r="F107" s="94"/>
      <c r="G107" s="176"/>
      <c r="H107" s="95"/>
      <c r="I107" s="95"/>
      <c r="J107" s="95"/>
    </row>
    <row r="108" spans="1:10" ht="15">
      <c r="A108" s="17"/>
      <c r="B108" s="95"/>
      <c r="C108" s="95"/>
      <c r="D108" s="176"/>
      <c r="E108" s="70"/>
      <c r="F108" s="94"/>
      <c r="G108" s="176"/>
      <c r="H108" s="95"/>
      <c r="I108" s="95"/>
      <c r="J108" s="95"/>
    </row>
    <row r="109" spans="1:10" ht="15">
      <c r="A109" s="17"/>
      <c r="B109" s="95"/>
      <c r="C109" s="95"/>
      <c r="D109" s="176"/>
      <c r="E109" s="70"/>
      <c r="F109" s="94"/>
      <c r="G109" s="176"/>
      <c r="H109" s="95"/>
      <c r="I109" s="95"/>
      <c r="J109" s="95"/>
    </row>
    <row r="110" spans="1:10" ht="15">
      <c r="A110" s="17"/>
      <c r="B110" s="95"/>
      <c r="C110" s="95"/>
      <c r="D110" s="176"/>
      <c r="E110" s="70"/>
      <c r="F110" s="94"/>
      <c r="G110" s="176"/>
      <c r="H110" s="95"/>
      <c r="I110" s="95"/>
      <c r="J110" s="95"/>
    </row>
    <row r="111" spans="1:10" ht="15">
      <c r="A111" s="17"/>
      <c r="B111" s="95"/>
      <c r="C111" s="95"/>
      <c r="D111" s="176"/>
      <c r="E111" s="70"/>
      <c r="F111" s="94"/>
      <c r="G111" s="176"/>
      <c r="H111" s="95"/>
      <c r="I111" s="95"/>
      <c r="J111" s="95"/>
    </row>
    <row r="112" spans="1:10" ht="15">
      <c r="A112" s="17"/>
      <c r="B112" s="95"/>
      <c r="C112" s="95"/>
      <c r="D112" s="176"/>
      <c r="E112" s="70"/>
      <c r="F112" s="94"/>
      <c r="G112" s="176"/>
      <c r="H112" s="95"/>
      <c r="I112" s="95"/>
      <c r="J112" s="95"/>
    </row>
    <row r="113" spans="1:10" ht="15">
      <c r="A113" s="17"/>
      <c r="B113" s="95"/>
      <c r="C113" s="95"/>
      <c r="D113" s="176"/>
      <c r="E113" s="70"/>
      <c r="F113" s="94"/>
      <c r="G113" s="176"/>
      <c r="H113" s="95"/>
      <c r="I113" s="95"/>
      <c r="J113" s="95"/>
    </row>
    <row r="114" spans="1:10" ht="15">
      <c r="A114" s="17"/>
      <c r="B114" s="95"/>
      <c r="C114" s="95"/>
      <c r="D114" s="176"/>
      <c r="E114" s="70"/>
      <c r="F114" s="94"/>
      <c r="G114" s="176"/>
      <c r="H114" s="95"/>
      <c r="I114" s="95"/>
      <c r="J114" s="95"/>
    </row>
    <row r="115" spans="1:10" ht="15">
      <c r="A115" s="17"/>
      <c r="B115" s="95"/>
      <c r="C115" s="95"/>
      <c r="D115" s="176"/>
      <c r="E115" s="70"/>
      <c r="F115" s="94"/>
      <c r="G115" s="176"/>
      <c r="H115" s="95"/>
      <c r="I115" s="95"/>
      <c r="J115" s="95"/>
    </row>
    <row r="116" spans="1:10" ht="15">
      <c r="A116" s="80"/>
      <c r="B116" s="81"/>
      <c r="C116" s="81"/>
      <c r="D116" s="81"/>
      <c r="E116" s="81"/>
      <c r="F116" s="80"/>
      <c r="G116" s="81"/>
      <c r="H116" s="81"/>
      <c r="I116" s="81"/>
      <c r="J116" s="81"/>
    </row>
    <row r="118" spans="1:4" ht="15">
      <c r="A118" s="112" t="s">
        <v>128</v>
      </c>
      <c r="B118" s="112" t="s">
        <v>129</v>
      </c>
      <c r="D118" s="112"/>
    </row>
  </sheetData>
  <sheetProtection/>
  <mergeCells count="4">
    <mergeCell ref="A4:A6"/>
    <mergeCell ref="B4:J4"/>
    <mergeCell ref="B5:E5"/>
    <mergeCell ref="G5:J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E-Government National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Erdiana Mohd Zaili</dc:creator>
  <cp:keywords/>
  <dc:description/>
  <cp:lastModifiedBy>Ernie Erdiana Mohd Zaili</cp:lastModifiedBy>
  <dcterms:created xsi:type="dcterms:W3CDTF">2015-10-27T02:44:49Z</dcterms:created>
  <dcterms:modified xsi:type="dcterms:W3CDTF">2024-04-25T07:05:01Z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MKH52Q7RF5JS-1303391851-1597</vt:lpwstr>
  </property>
  <property fmtid="{D5CDD505-2E9C-101B-9397-08002B2CF9AE}" pid="4" name="_dlc_DocIdItemGu">
    <vt:lpwstr>dd86abaf-7d95-4597-bf93-9e9dd4ba7572</vt:lpwstr>
  </property>
  <property fmtid="{D5CDD505-2E9C-101B-9397-08002B2CF9AE}" pid="5" name="_dlc_DocIdU">
    <vt:lpwstr>https://deps.intra.gov.bn/divisions/DOS/_layouts/15/DocIdRedir.aspx?ID=MKH52Q7RF5JS-1303391851-1597, MKH52Q7RF5JS-1303391851-1597</vt:lpwstr>
  </property>
</Properties>
</file>